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e\Google Drive\2. Marketing\11. Pathfinder Evolution\01. Documentation\01. Actual Finalised Copy\"/>
    </mc:Choice>
  </mc:AlternateContent>
  <bookViews>
    <workbookView xWindow="0" yWindow="0" windowWidth="20490" windowHeight="7155" activeTab="2"/>
  </bookViews>
  <sheets>
    <sheet name="Introduction" sheetId="1" r:id="rId1"/>
    <sheet name="Overview" sheetId="2" r:id="rId2"/>
    <sheet name="Input" sheetId="4" r:id="rId3"/>
    <sheet name="Calc" sheetId="5" state="hidden" r:id="rId4"/>
    <sheet name="Output" sheetId="6" r:id="rId5"/>
    <sheet name="NDA - Please complete" sheetId="7" r:id="rId6"/>
    <sheet name="template columns" sheetId="3" state="hidden" r:id="rId7"/>
  </sheets>
  <definedNames>
    <definedName name="_xlnm.Print_Area" localSheetId="2">Input!$A$1:$L$123</definedName>
    <definedName name="_xlnm.Print_Area" localSheetId="4">Output!$A$1:$K$29</definedName>
    <definedName name="_xlnm.Print_Titles" localSheetId="2">Input!$4:$7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5" l="1"/>
  <c r="J2" i="5" s="1"/>
  <c r="E2" i="5"/>
  <c r="K2" i="5" s="1"/>
  <c r="C81" i="5"/>
  <c r="I81" i="5" s="1"/>
  <c r="D81" i="5"/>
  <c r="J81" i="5" s="1"/>
  <c r="E81" i="5"/>
  <c r="K81" i="5" s="1"/>
  <c r="F81" i="5"/>
  <c r="L81" i="5" s="1"/>
  <c r="C82" i="5"/>
  <c r="I82" i="5" s="1"/>
  <c r="D82" i="5"/>
  <c r="J82" i="5" s="1"/>
  <c r="E82" i="5"/>
  <c r="K82" i="5" s="1"/>
  <c r="F82" i="5"/>
  <c r="L82" i="5" s="1"/>
  <c r="C83" i="5"/>
  <c r="I83" i="5" s="1"/>
  <c r="D83" i="5"/>
  <c r="J83" i="5" s="1"/>
  <c r="E83" i="5"/>
  <c r="K83" i="5" s="1"/>
  <c r="F83" i="5"/>
  <c r="L83" i="5" s="1"/>
  <c r="C84" i="5"/>
  <c r="I84" i="5" s="1"/>
  <c r="D84" i="5"/>
  <c r="J84" i="5" s="1"/>
  <c r="E84" i="5"/>
  <c r="K84" i="5" s="1"/>
  <c r="F84" i="5"/>
  <c r="C85" i="5"/>
  <c r="I85" i="5" s="1"/>
  <c r="D85" i="5"/>
  <c r="J85" i="5" s="1"/>
  <c r="E85" i="5"/>
  <c r="K85" i="5" s="1"/>
  <c r="F85" i="5"/>
  <c r="L85" i="5" s="1"/>
  <c r="C86" i="5"/>
  <c r="I86" i="5" s="1"/>
  <c r="D86" i="5"/>
  <c r="J86" i="5" s="1"/>
  <c r="E86" i="5"/>
  <c r="K86" i="5" s="1"/>
  <c r="F86" i="5"/>
  <c r="L86" i="5" s="1"/>
  <c r="C87" i="5"/>
  <c r="I87" i="5" s="1"/>
  <c r="D87" i="5"/>
  <c r="J87" i="5" s="1"/>
  <c r="E87" i="5"/>
  <c r="K87" i="5" s="1"/>
  <c r="F87" i="5"/>
  <c r="L87" i="5" s="1"/>
  <c r="C88" i="5"/>
  <c r="I88" i="5" s="1"/>
  <c r="D88" i="5"/>
  <c r="J88" i="5" s="1"/>
  <c r="E88" i="5"/>
  <c r="K88" i="5" s="1"/>
  <c r="F88" i="5"/>
  <c r="L88" i="5" s="1"/>
  <c r="C89" i="5"/>
  <c r="I89" i="5" s="1"/>
  <c r="D89" i="5"/>
  <c r="J89" i="5" s="1"/>
  <c r="E89" i="5"/>
  <c r="K89" i="5" s="1"/>
  <c r="F89" i="5"/>
  <c r="L89" i="5" s="1"/>
  <c r="C90" i="5"/>
  <c r="D90" i="5"/>
  <c r="J90" i="5" s="1"/>
  <c r="E90" i="5"/>
  <c r="K90" i="5" s="1"/>
  <c r="F90" i="5"/>
  <c r="L90" i="5" s="1"/>
  <c r="D80" i="5"/>
  <c r="J80" i="5" s="1"/>
  <c r="E80" i="5"/>
  <c r="K80" i="5" s="1"/>
  <c r="F80" i="5"/>
  <c r="L80" i="5" s="1"/>
  <c r="C80" i="5"/>
  <c r="I80" i="5" s="1"/>
  <c r="C73" i="5"/>
  <c r="I73" i="5" s="1"/>
  <c r="D73" i="5"/>
  <c r="J73" i="5" s="1"/>
  <c r="E73" i="5"/>
  <c r="K73" i="5" s="1"/>
  <c r="F73" i="5"/>
  <c r="L73" i="5" s="1"/>
  <c r="C74" i="5"/>
  <c r="I74" i="5" s="1"/>
  <c r="D74" i="5"/>
  <c r="J74" i="5" s="1"/>
  <c r="E74" i="5"/>
  <c r="K74" i="5" s="1"/>
  <c r="F74" i="5"/>
  <c r="L74" i="5" s="1"/>
  <c r="C75" i="5"/>
  <c r="I75" i="5" s="1"/>
  <c r="D75" i="5"/>
  <c r="J75" i="5" s="1"/>
  <c r="E75" i="5"/>
  <c r="K75" i="5" s="1"/>
  <c r="F75" i="5"/>
  <c r="L75" i="5" s="1"/>
  <c r="C76" i="5"/>
  <c r="I76" i="5" s="1"/>
  <c r="D76" i="5"/>
  <c r="J76" i="5" s="1"/>
  <c r="E76" i="5"/>
  <c r="K76" i="5" s="1"/>
  <c r="F76" i="5"/>
  <c r="C77" i="5"/>
  <c r="I77" i="5" s="1"/>
  <c r="D77" i="5"/>
  <c r="J77" i="5" s="1"/>
  <c r="E77" i="5"/>
  <c r="K77" i="5" s="1"/>
  <c r="F77" i="5"/>
  <c r="L77" i="5" s="1"/>
  <c r="C78" i="5"/>
  <c r="I78" i="5" s="1"/>
  <c r="D78" i="5"/>
  <c r="J78" i="5" s="1"/>
  <c r="E78" i="5"/>
  <c r="K78" i="5" s="1"/>
  <c r="F78" i="5"/>
  <c r="L78" i="5" s="1"/>
  <c r="C79" i="5"/>
  <c r="I79" i="5" s="1"/>
  <c r="D79" i="5"/>
  <c r="E79" i="5"/>
  <c r="K79" i="5" s="1"/>
  <c r="F79" i="5"/>
  <c r="L79" i="5" s="1"/>
  <c r="D72" i="5"/>
  <c r="J72" i="5" s="1"/>
  <c r="E72" i="5"/>
  <c r="K72" i="5" s="1"/>
  <c r="F72" i="5"/>
  <c r="L72" i="5" s="1"/>
  <c r="C72" i="5"/>
  <c r="I72" i="5" s="1"/>
  <c r="C62" i="5"/>
  <c r="I62" i="5" s="1"/>
  <c r="D62" i="5"/>
  <c r="J62" i="5" s="1"/>
  <c r="E62" i="5"/>
  <c r="K62" i="5" s="1"/>
  <c r="F62" i="5"/>
  <c r="L62" i="5" s="1"/>
  <c r="C63" i="5"/>
  <c r="I63" i="5" s="1"/>
  <c r="D63" i="5"/>
  <c r="J63" i="5" s="1"/>
  <c r="E63" i="5"/>
  <c r="K63" i="5" s="1"/>
  <c r="F63" i="5"/>
  <c r="L63" i="5" s="1"/>
  <c r="C64" i="5"/>
  <c r="I64" i="5" s="1"/>
  <c r="D64" i="5"/>
  <c r="J64" i="5" s="1"/>
  <c r="E64" i="5"/>
  <c r="K64" i="5" s="1"/>
  <c r="F64" i="5"/>
  <c r="L64" i="5" s="1"/>
  <c r="C65" i="5"/>
  <c r="I65" i="5" s="1"/>
  <c r="D65" i="5"/>
  <c r="J65" i="5" s="1"/>
  <c r="E65" i="5"/>
  <c r="K65" i="5" s="1"/>
  <c r="F65" i="5"/>
  <c r="L65" i="5" s="1"/>
  <c r="C66" i="5"/>
  <c r="I66" i="5" s="1"/>
  <c r="D66" i="5"/>
  <c r="J66" i="5" s="1"/>
  <c r="E66" i="5"/>
  <c r="K66" i="5" s="1"/>
  <c r="F66" i="5"/>
  <c r="L66" i="5" s="1"/>
  <c r="C67" i="5"/>
  <c r="I67" i="5" s="1"/>
  <c r="D67" i="5"/>
  <c r="J67" i="5" s="1"/>
  <c r="E67" i="5"/>
  <c r="K67" i="5" s="1"/>
  <c r="F67" i="5"/>
  <c r="L67" i="5" s="1"/>
  <c r="C68" i="5"/>
  <c r="I68" i="5" s="1"/>
  <c r="D68" i="5"/>
  <c r="E68" i="5"/>
  <c r="K68" i="5" s="1"/>
  <c r="F68" i="5"/>
  <c r="L68" i="5" s="1"/>
  <c r="C69" i="5"/>
  <c r="I69" i="5" s="1"/>
  <c r="D69" i="5"/>
  <c r="J69" i="5" s="1"/>
  <c r="E69" i="5"/>
  <c r="K69" i="5" s="1"/>
  <c r="F69" i="5"/>
  <c r="L69" i="5" s="1"/>
  <c r="C70" i="5"/>
  <c r="I70" i="5" s="1"/>
  <c r="D70" i="5"/>
  <c r="J70" i="5" s="1"/>
  <c r="E70" i="5"/>
  <c r="K70" i="5" s="1"/>
  <c r="F70" i="5"/>
  <c r="L70" i="5" s="1"/>
  <c r="C71" i="5"/>
  <c r="I71" i="5" s="1"/>
  <c r="D71" i="5"/>
  <c r="J71" i="5" s="1"/>
  <c r="E71" i="5"/>
  <c r="K71" i="5" s="1"/>
  <c r="F71" i="5"/>
  <c r="L71" i="5" s="1"/>
  <c r="D61" i="5"/>
  <c r="J61" i="5" s="1"/>
  <c r="E61" i="5"/>
  <c r="K61" i="5" s="1"/>
  <c r="F61" i="5"/>
  <c r="L61" i="5" s="1"/>
  <c r="C61" i="5"/>
  <c r="I61" i="5" s="1"/>
  <c r="C55" i="5"/>
  <c r="I55" i="5" s="1"/>
  <c r="D55" i="5"/>
  <c r="J55" i="5" s="1"/>
  <c r="E55" i="5"/>
  <c r="K55" i="5" s="1"/>
  <c r="F55" i="5"/>
  <c r="L55" i="5" s="1"/>
  <c r="C56" i="5"/>
  <c r="I56" i="5" s="1"/>
  <c r="D56" i="5"/>
  <c r="J56" i="5" s="1"/>
  <c r="E56" i="5"/>
  <c r="K56" i="5" s="1"/>
  <c r="F56" i="5"/>
  <c r="L56" i="5" s="1"/>
  <c r="C57" i="5"/>
  <c r="I57" i="5" s="1"/>
  <c r="D57" i="5"/>
  <c r="J57" i="5" s="1"/>
  <c r="E57" i="5"/>
  <c r="K57" i="5" s="1"/>
  <c r="F57" i="5"/>
  <c r="L57" i="5" s="1"/>
  <c r="C58" i="5"/>
  <c r="I58" i="5" s="1"/>
  <c r="D58" i="5"/>
  <c r="J58" i="5" s="1"/>
  <c r="E58" i="5"/>
  <c r="K58" i="5" s="1"/>
  <c r="F58" i="5"/>
  <c r="C59" i="5"/>
  <c r="I59" i="5" s="1"/>
  <c r="D59" i="5"/>
  <c r="J59" i="5" s="1"/>
  <c r="E59" i="5"/>
  <c r="K59" i="5" s="1"/>
  <c r="F59" i="5"/>
  <c r="L59" i="5" s="1"/>
  <c r="C60" i="5"/>
  <c r="I60" i="5" s="1"/>
  <c r="D60" i="5"/>
  <c r="E60" i="5"/>
  <c r="K60" i="5" s="1"/>
  <c r="F60" i="5"/>
  <c r="L60" i="5" s="1"/>
  <c r="D54" i="5"/>
  <c r="J54" i="5" s="1"/>
  <c r="E54" i="5"/>
  <c r="K54" i="5" s="1"/>
  <c r="F54" i="5"/>
  <c r="L54" i="5" s="1"/>
  <c r="C54" i="5"/>
  <c r="I54" i="5" s="1"/>
  <c r="M60" i="5" s="1"/>
  <c r="R54" i="5" s="1"/>
  <c r="U22" i="5" s="1"/>
  <c r="C42" i="5"/>
  <c r="I42" i="5" s="1"/>
  <c r="D42" i="5"/>
  <c r="J42" i="5" s="1"/>
  <c r="E42" i="5"/>
  <c r="K42" i="5" s="1"/>
  <c r="F42" i="5"/>
  <c r="L42" i="5" s="1"/>
  <c r="C43" i="5"/>
  <c r="I43" i="5" s="1"/>
  <c r="D43" i="5"/>
  <c r="J43" i="5" s="1"/>
  <c r="E43" i="5"/>
  <c r="K43" i="5" s="1"/>
  <c r="F43" i="5"/>
  <c r="L43" i="5" s="1"/>
  <c r="C44" i="5"/>
  <c r="I44" i="5" s="1"/>
  <c r="D44" i="5"/>
  <c r="J44" i="5" s="1"/>
  <c r="E44" i="5"/>
  <c r="K44" i="5" s="1"/>
  <c r="F44" i="5"/>
  <c r="L44" i="5" s="1"/>
  <c r="C45" i="5"/>
  <c r="I45" i="5" s="1"/>
  <c r="D45" i="5"/>
  <c r="J45" i="5" s="1"/>
  <c r="E45" i="5"/>
  <c r="K45" i="5" s="1"/>
  <c r="F45" i="5"/>
  <c r="C46" i="5"/>
  <c r="I46" i="5" s="1"/>
  <c r="D46" i="5"/>
  <c r="J46" i="5" s="1"/>
  <c r="E46" i="5"/>
  <c r="K46" i="5" s="1"/>
  <c r="F46" i="5"/>
  <c r="L46" i="5" s="1"/>
  <c r="C47" i="5"/>
  <c r="I47" i="5" s="1"/>
  <c r="D47" i="5"/>
  <c r="E47" i="5"/>
  <c r="K47" i="5" s="1"/>
  <c r="F47" i="5"/>
  <c r="L47" i="5" s="1"/>
  <c r="C48" i="5"/>
  <c r="I48" i="5" s="1"/>
  <c r="D48" i="5"/>
  <c r="J48" i="5" s="1"/>
  <c r="E48" i="5"/>
  <c r="K48" i="5" s="1"/>
  <c r="F48" i="5"/>
  <c r="L48" i="5" s="1"/>
  <c r="C49" i="5"/>
  <c r="I49" i="5" s="1"/>
  <c r="D49" i="5"/>
  <c r="J49" i="5" s="1"/>
  <c r="E49" i="5"/>
  <c r="K49" i="5" s="1"/>
  <c r="F49" i="5"/>
  <c r="L49" i="5" s="1"/>
  <c r="C50" i="5"/>
  <c r="I50" i="5" s="1"/>
  <c r="D50" i="5"/>
  <c r="J50" i="5" s="1"/>
  <c r="E50" i="5"/>
  <c r="K50" i="5" s="1"/>
  <c r="F50" i="5"/>
  <c r="L50" i="5" s="1"/>
  <c r="C51" i="5"/>
  <c r="I51" i="5" s="1"/>
  <c r="D51" i="5"/>
  <c r="J51" i="5" s="1"/>
  <c r="E51" i="5"/>
  <c r="K51" i="5" s="1"/>
  <c r="F51" i="5"/>
  <c r="L51" i="5" s="1"/>
  <c r="C52" i="5"/>
  <c r="I52" i="5" s="1"/>
  <c r="D52" i="5"/>
  <c r="J52" i="5" s="1"/>
  <c r="E52" i="5"/>
  <c r="K52" i="5" s="1"/>
  <c r="F52" i="5"/>
  <c r="L52" i="5" s="1"/>
  <c r="C53" i="5"/>
  <c r="I53" i="5" s="1"/>
  <c r="D53" i="5"/>
  <c r="J53" i="5" s="1"/>
  <c r="E53" i="5"/>
  <c r="K53" i="5" s="1"/>
  <c r="F53" i="5"/>
  <c r="L53" i="5" s="1"/>
  <c r="D41" i="5"/>
  <c r="J41" i="5" s="1"/>
  <c r="E41" i="5"/>
  <c r="K41" i="5" s="1"/>
  <c r="F41" i="5"/>
  <c r="L41" i="5" s="1"/>
  <c r="C41" i="5"/>
  <c r="I41" i="5" s="1"/>
  <c r="C35" i="5"/>
  <c r="I35" i="5" s="1"/>
  <c r="D35" i="5"/>
  <c r="J35" i="5" s="1"/>
  <c r="E35" i="5"/>
  <c r="K35" i="5" s="1"/>
  <c r="F35" i="5"/>
  <c r="L35" i="5" s="1"/>
  <c r="C36" i="5"/>
  <c r="I36" i="5" s="1"/>
  <c r="D36" i="5"/>
  <c r="J36" i="5" s="1"/>
  <c r="E36" i="5"/>
  <c r="K36" i="5" s="1"/>
  <c r="F36" i="5"/>
  <c r="L36" i="5" s="1"/>
  <c r="C37" i="5"/>
  <c r="I37" i="5" s="1"/>
  <c r="D37" i="5"/>
  <c r="J37" i="5" s="1"/>
  <c r="E37" i="5"/>
  <c r="K37" i="5" s="1"/>
  <c r="F37" i="5"/>
  <c r="C38" i="5"/>
  <c r="I38" i="5" s="1"/>
  <c r="D38" i="5"/>
  <c r="J38" i="5" s="1"/>
  <c r="E38" i="5"/>
  <c r="K38" i="5" s="1"/>
  <c r="F38" i="5"/>
  <c r="L38" i="5" s="1"/>
  <c r="C39" i="5"/>
  <c r="I39" i="5" s="1"/>
  <c r="D39" i="5"/>
  <c r="J39" i="5" s="1"/>
  <c r="E39" i="5"/>
  <c r="K39" i="5" s="1"/>
  <c r="F39" i="5"/>
  <c r="L39" i="5" s="1"/>
  <c r="C40" i="5"/>
  <c r="D40" i="5"/>
  <c r="J40" i="5" s="1"/>
  <c r="E40" i="5"/>
  <c r="K40" i="5" s="1"/>
  <c r="F40" i="5"/>
  <c r="L40" i="5" s="1"/>
  <c r="D34" i="5"/>
  <c r="J34" i="5" s="1"/>
  <c r="E34" i="5"/>
  <c r="K34" i="5" s="1"/>
  <c r="F34" i="5"/>
  <c r="L34" i="5" s="1"/>
  <c r="C34" i="5"/>
  <c r="I34" i="5" s="1"/>
  <c r="C25" i="5"/>
  <c r="I25" i="5" s="1"/>
  <c r="D25" i="5"/>
  <c r="E25" i="5"/>
  <c r="K25" i="5" s="1"/>
  <c r="F25" i="5"/>
  <c r="L25" i="5" s="1"/>
  <c r="C26" i="5"/>
  <c r="I26" i="5" s="1"/>
  <c r="D26" i="5"/>
  <c r="J26" i="5" s="1"/>
  <c r="E26" i="5"/>
  <c r="K26" i="5" s="1"/>
  <c r="F26" i="5"/>
  <c r="L26" i="5" s="1"/>
  <c r="C27" i="5"/>
  <c r="I27" i="5" s="1"/>
  <c r="D27" i="5"/>
  <c r="J27" i="5" s="1"/>
  <c r="E27" i="5"/>
  <c r="K27" i="5" s="1"/>
  <c r="F27" i="5"/>
  <c r="L27" i="5" s="1"/>
  <c r="C28" i="5"/>
  <c r="I28" i="5" s="1"/>
  <c r="D28" i="5"/>
  <c r="J28" i="5" s="1"/>
  <c r="E28" i="5"/>
  <c r="K28" i="5" s="1"/>
  <c r="F28" i="5"/>
  <c r="C29" i="5"/>
  <c r="I29" i="5" s="1"/>
  <c r="D29" i="5"/>
  <c r="J29" i="5" s="1"/>
  <c r="E29" i="5"/>
  <c r="K29" i="5" s="1"/>
  <c r="F29" i="5"/>
  <c r="L29" i="5" s="1"/>
  <c r="C30" i="5"/>
  <c r="I30" i="5" s="1"/>
  <c r="D30" i="5"/>
  <c r="E30" i="5"/>
  <c r="K30" i="5" s="1"/>
  <c r="F30" i="5"/>
  <c r="L30" i="5" s="1"/>
  <c r="C31" i="5"/>
  <c r="I31" i="5" s="1"/>
  <c r="D31" i="5"/>
  <c r="J31" i="5" s="1"/>
  <c r="E31" i="5"/>
  <c r="K31" i="5" s="1"/>
  <c r="F31" i="5"/>
  <c r="L31" i="5" s="1"/>
  <c r="C32" i="5"/>
  <c r="D32" i="5"/>
  <c r="J32" i="5" s="1"/>
  <c r="E32" i="5"/>
  <c r="K32" i="5" s="1"/>
  <c r="F32" i="5"/>
  <c r="L32" i="5" s="1"/>
  <c r="C33" i="5"/>
  <c r="I33" i="5" s="1"/>
  <c r="D33" i="5"/>
  <c r="J33" i="5" s="1"/>
  <c r="E33" i="5"/>
  <c r="K33" i="5" s="1"/>
  <c r="F33" i="5"/>
  <c r="L33" i="5" s="1"/>
  <c r="D24" i="5"/>
  <c r="J24" i="5" s="1"/>
  <c r="E24" i="5"/>
  <c r="K24" i="5" s="1"/>
  <c r="F24" i="5"/>
  <c r="L24" i="5" s="1"/>
  <c r="C24" i="5"/>
  <c r="I24" i="5" s="1"/>
  <c r="A80" i="5"/>
  <c r="Q80" i="5" s="1"/>
  <c r="A72" i="5"/>
  <c r="Q72" i="5" s="1"/>
  <c r="A61" i="5"/>
  <c r="Q61" i="5" s="1"/>
  <c r="A54" i="5"/>
  <c r="Q54" i="5" s="1"/>
  <c r="A41" i="5"/>
  <c r="Q41" i="5" s="1"/>
  <c r="A34" i="5"/>
  <c r="Q34" i="5" s="1"/>
  <c r="A24" i="5"/>
  <c r="Q24" i="5" s="1"/>
  <c r="A12" i="5"/>
  <c r="Q12" i="5" s="1"/>
  <c r="A2" i="5"/>
  <c r="Q2" i="5" s="1"/>
  <c r="G30" i="5" l="1"/>
  <c r="H30" i="5" s="1"/>
  <c r="L44" i="4" s="1"/>
  <c r="G25" i="5"/>
  <c r="H25" i="5" s="1"/>
  <c r="L39" i="4" s="1"/>
  <c r="G47" i="5"/>
  <c r="H47" i="5" s="1"/>
  <c r="L67" i="4" s="1"/>
  <c r="G60" i="5"/>
  <c r="H60" i="5" s="1"/>
  <c r="L83" i="4" s="1"/>
  <c r="G68" i="5"/>
  <c r="H68" i="5" s="1"/>
  <c r="L94" i="4" s="1"/>
  <c r="G79" i="5"/>
  <c r="H79" i="5" s="1"/>
  <c r="L108" i="4" s="1"/>
  <c r="G81" i="5"/>
  <c r="H81" i="5" s="1"/>
  <c r="L113" i="4" s="1"/>
  <c r="G83" i="5"/>
  <c r="H83" i="5" s="1"/>
  <c r="L115" i="4" s="1"/>
  <c r="G70" i="5"/>
  <c r="H70" i="5" s="1"/>
  <c r="L96" i="4" s="1"/>
  <c r="G51" i="5"/>
  <c r="H51" i="5" s="1"/>
  <c r="L71" i="4" s="1"/>
  <c r="G35" i="5"/>
  <c r="H35" i="5" s="1"/>
  <c r="L52" i="4" s="1"/>
  <c r="G24" i="5"/>
  <c r="H24" i="5" s="1"/>
  <c r="L38" i="4" s="1"/>
  <c r="G40" i="5"/>
  <c r="H40" i="5" s="1"/>
  <c r="L57" i="4" s="1"/>
  <c r="I40" i="5"/>
  <c r="I90" i="5"/>
  <c r="M90" i="5" s="1"/>
  <c r="R80" i="5" s="1"/>
  <c r="U34" i="5" s="1"/>
  <c r="G80" i="5"/>
  <c r="H80" i="5" s="1"/>
  <c r="L112" i="4" s="1"/>
  <c r="G61" i="5"/>
  <c r="H61" i="5" s="1"/>
  <c r="L87" i="4" s="1"/>
  <c r="G46" i="5"/>
  <c r="H46" i="5" s="1"/>
  <c r="L66" i="4" s="1"/>
  <c r="G34" i="5"/>
  <c r="H34" i="5" s="1"/>
  <c r="L51" i="4" s="1"/>
  <c r="J68" i="5"/>
  <c r="N71" i="5" s="1"/>
  <c r="R62" i="5" s="1"/>
  <c r="U27" i="5" s="1"/>
  <c r="J60" i="5"/>
  <c r="J30" i="5"/>
  <c r="G32" i="5"/>
  <c r="H32" i="5" s="1"/>
  <c r="L46" i="4" s="1"/>
  <c r="I32" i="5"/>
  <c r="M33" i="5" s="1"/>
  <c r="R24" i="5" s="1"/>
  <c r="U10" i="5" s="1"/>
  <c r="G28" i="5"/>
  <c r="H28" i="5" s="1"/>
  <c r="L42" i="4" s="1"/>
  <c r="L28" i="5"/>
  <c r="G37" i="5"/>
  <c r="H37" i="5" s="1"/>
  <c r="L54" i="4" s="1"/>
  <c r="L37" i="5"/>
  <c r="P40" i="5" s="1"/>
  <c r="R37" i="5" s="1"/>
  <c r="U17" i="5" s="1"/>
  <c r="G45" i="5"/>
  <c r="H45" i="5" s="1"/>
  <c r="L65" i="4" s="1"/>
  <c r="L45" i="5"/>
  <c r="G58" i="5"/>
  <c r="H58" i="5" s="1"/>
  <c r="L81" i="4" s="1"/>
  <c r="L58" i="5"/>
  <c r="P60" i="5" s="1"/>
  <c r="R57" i="5" s="1"/>
  <c r="U25" i="5" s="1"/>
  <c r="G76" i="5"/>
  <c r="H76" i="5" s="1"/>
  <c r="L105" i="4" s="1"/>
  <c r="L76" i="5"/>
  <c r="G84" i="5"/>
  <c r="H84" i="5" s="1"/>
  <c r="L116" i="4" s="1"/>
  <c r="L84" i="5"/>
  <c r="G90" i="5"/>
  <c r="H90" i="5" s="1"/>
  <c r="L122" i="4" s="1"/>
  <c r="G75" i="5"/>
  <c r="H75" i="5" s="1"/>
  <c r="L104" i="4" s="1"/>
  <c r="G55" i="5"/>
  <c r="H55" i="5" s="1"/>
  <c r="L78" i="4" s="1"/>
  <c r="G41" i="5"/>
  <c r="H41" i="5" s="1"/>
  <c r="L61" i="4" s="1"/>
  <c r="G33" i="5"/>
  <c r="H33" i="5" s="1"/>
  <c r="L47" i="4" s="1"/>
  <c r="G29" i="5"/>
  <c r="H29" i="5" s="1"/>
  <c r="L43" i="4" s="1"/>
  <c r="G38" i="5"/>
  <c r="H38" i="5" s="1"/>
  <c r="L55" i="4" s="1"/>
  <c r="G59" i="5"/>
  <c r="H59" i="5" s="1"/>
  <c r="L82" i="4" s="1"/>
  <c r="G66" i="5"/>
  <c r="H66" i="5" s="1"/>
  <c r="L92" i="4" s="1"/>
  <c r="G78" i="5"/>
  <c r="H78" i="5" s="1"/>
  <c r="L107" i="4" s="1"/>
  <c r="G74" i="5"/>
  <c r="H74" i="5" s="1"/>
  <c r="L103" i="4" s="1"/>
  <c r="G85" i="5"/>
  <c r="H85" i="5" s="1"/>
  <c r="L117" i="4" s="1"/>
  <c r="G72" i="5"/>
  <c r="H72" i="5" s="1"/>
  <c r="L101" i="4" s="1"/>
  <c r="G54" i="5"/>
  <c r="H54" i="5" s="1"/>
  <c r="L77" i="4" s="1"/>
  <c r="G39" i="5"/>
  <c r="H39" i="5" s="1"/>
  <c r="L56" i="4" s="1"/>
  <c r="G26" i="5"/>
  <c r="H26" i="5" s="1"/>
  <c r="L40" i="4" s="1"/>
  <c r="J79" i="5"/>
  <c r="N79" i="5" s="1"/>
  <c r="R73" i="5" s="1"/>
  <c r="U31" i="5" s="1"/>
  <c r="J47" i="5"/>
  <c r="N53" i="5" s="1"/>
  <c r="R42" i="5" s="1"/>
  <c r="U19" i="5" s="1"/>
  <c r="J25" i="5"/>
  <c r="G88" i="5"/>
  <c r="H88" i="5" s="1"/>
  <c r="L120" i="4" s="1"/>
  <c r="G89" i="5"/>
  <c r="H89" i="5" s="1"/>
  <c r="L121" i="4" s="1"/>
  <c r="G86" i="5"/>
  <c r="H86" i="5" s="1"/>
  <c r="L118" i="4" s="1"/>
  <c r="G87" i="5"/>
  <c r="H87" i="5" s="1"/>
  <c r="L119" i="4" s="1"/>
  <c r="P90" i="5"/>
  <c r="R83" i="5" s="1"/>
  <c r="U37" i="5" s="1"/>
  <c r="G82" i="5"/>
  <c r="H82" i="5" s="1"/>
  <c r="L114" i="4" s="1"/>
  <c r="O90" i="5"/>
  <c r="R82" i="5" s="1"/>
  <c r="U36" i="5" s="1"/>
  <c r="N90" i="5"/>
  <c r="R81" i="5" s="1"/>
  <c r="U35" i="5" s="1"/>
  <c r="G77" i="5"/>
  <c r="H77" i="5" s="1"/>
  <c r="L106" i="4" s="1"/>
  <c r="M79" i="5"/>
  <c r="R72" i="5" s="1"/>
  <c r="U30" i="5" s="1"/>
  <c r="P79" i="5"/>
  <c r="R75" i="5" s="1"/>
  <c r="U33" i="5" s="1"/>
  <c r="O79" i="5"/>
  <c r="R74" i="5" s="1"/>
  <c r="U32" i="5" s="1"/>
  <c r="G73" i="5"/>
  <c r="H73" i="5" s="1"/>
  <c r="L102" i="4" s="1"/>
  <c r="G69" i="5"/>
  <c r="H69" i="5" s="1"/>
  <c r="L95" i="4" s="1"/>
  <c r="G67" i="5"/>
  <c r="H67" i="5" s="1"/>
  <c r="L93" i="4" s="1"/>
  <c r="M71" i="5"/>
  <c r="R61" i="5" s="1"/>
  <c r="U26" i="5" s="1"/>
  <c r="G71" i="5"/>
  <c r="H71" i="5" s="1"/>
  <c r="L97" i="4" s="1"/>
  <c r="O71" i="5"/>
  <c r="R63" i="5" s="1"/>
  <c r="U28" i="5" s="1"/>
  <c r="P71" i="5"/>
  <c r="R64" i="5" s="1"/>
  <c r="U29" i="5" s="1"/>
  <c r="G65" i="5"/>
  <c r="H65" i="5" s="1"/>
  <c r="L91" i="4" s="1"/>
  <c r="G64" i="5"/>
  <c r="H64" i="5" s="1"/>
  <c r="L90" i="4" s="1"/>
  <c r="G63" i="5"/>
  <c r="H63" i="5" s="1"/>
  <c r="L89" i="4" s="1"/>
  <c r="G62" i="5"/>
  <c r="H62" i="5" s="1"/>
  <c r="L88" i="4" s="1"/>
  <c r="N60" i="5"/>
  <c r="R55" i="5" s="1"/>
  <c r="U23" i="5" s="1"/>
  <c r="O60" i="5"/>
  <c r="R56" i="5" s="1"/>
  <c r="U24" i="5" s="1"/>
  <c r="G57" i="5"/>
  <c r="H57" i="5" s="1"/>
  <c r="L80" i="4" s="1"/>
  <c r="G56" i="5"/>
  <c r="H56" i="5" s="1"/>
  <c r="L79" i="4" s="1"/>
  <c r="G53" i="5"/>
  <c r="H53" i="5" s="1"/>
  <c r="L73" i="4" s="1"/>
  <c r="G52" i="5"/>
  <c r="H52" i="5" s="1"/>
  <c r="L72" i="4" s="1"/>
  <c r="G49" i="5"/>
  <c r="H49" i="5" s="1"/>
  <c r="L69" i="4" s="1"/>
  <c r="M53" i="5"/>
  <c r="R41" i="5" s="1"/>
  <c r="U18" i="5" s="1"/>
  <c r="G50" i="5"/>
  <c r="H50" i="5" s="1"/>
  <c r="L70" i="4" s="1"/>
  <c r="G48" i="5"/>
  <c r="H48" i="5" s="1"/>
  <c r="L68" i="4" s="1"/>
  <c r="O53" i="5"/>
  <c r="R43" i="5" s="1"/>
  <c r="U20" i="5" s="1"/>
  <c r="P53" i="5"/>
  <c r="R44" i="5" s="1"/>
  <c r="U21" i="5" s="1"/>
  <c r="G44" i="5"/>
  <c r="H44" i="5" s="1"/>
  <c r="L64" i="4" s="1"/>
  <c r="G43" i="5"/>
  <c r="H43" i="5" s="1"/>
  <c r="L63" i="4" s="1"/>
  <c r="G42" i="5"/>
  <c r="H42" i="5" s="1"/>
  <c r="L62" i="4" s="1"/>
  <c r="M40" i="5"/>
  <c r="R34" i="5" s="1"/>
  <c r="U14" i="5" s="1"/>
  <c r="N40" i="5"/>
  <c r="R35" i="5" s="1"/>
  <c r="U15" i="5" s="1"/>
  <c r="O40" i="5"/>
  <c r="R36" i="5" s="1"/>
  <c r="U16" i="5" s="1"/>
  <c r="G36" i="5"/>
  <c r="H36" i="5" s="1"/>
  <c r="L53" i="4" s="1"/>
  <c r="G31" i="5"/>
  <c r="H31" i="5" s="1"/>
  <c r="L45" i="4" s="1"/>
  <c r="O33" i="5"/>
  <c r="R26" i="5" s="1"/>
  <c r="U12" i="5" s="1"/>
  <c r="G27" i="5"/>
  <c r="H27" i="5" s="1"/>
  <c r="L41" i="4" s="1"/>
  <c r="P33" i="5"/>
  <c r="R27" i="5" s="1"/>
  <c r="U13" i="5" s="1"/>
  <c r="C13" i="5"/>
  <c r="I13" i="5" s="1"/>
  <c r="D13" i="5"/>
  <c r="E13" i="5"/>
  <c r="K13" i="5" s="1"/>
  <c r="F13" i="5"/>
  <c r="L13" i="5" s="1"/>
  <c r="C14" i="5"/>
  <c r="I14" i="5" s="1"/>
  <c r="D14" i="5"/>
  <c r="E14" i="5"/>
  <c r="K14" i="5" s="1"/>
  <c r="F14" i="5"/>
  <c r="L14" i="5" s="1"/>
  <c r="C15" i="5"/>
  <c r="I15" i="5" s="1"/>
  <c r="D15" i="5"/>
  <c r="J15" i="5" s="1"/>
  <c r="E15" i="5"/>
  <c r="F15" i="5"/>
  <c r="L15" i="5" s="1"/>
  <c r="C16" i="5"/>
  <c r="I16" i="5" s="1"/>
  <c r="D16" i="5"/>
  <c r="J16" i="5" s="1"/>
  <c r="E16" i="5"/>
  <c r="K16" i="5" s="1"/>
  <c r="F16" i="5"/>
  <c r="C17" i="5"/>
  <c r="I17" i="5" s="1"/>
  <c r="D17" i="5"/>
  <c r="J17" i="5" s="1"/>
  <c r="E17" i="5"/>
  <c r="K17" i="5" s="1"/>
  <c r="F17" i="5"/>
  <c r="C18" i="5"/>
  <c r="I18" i="5" s="1"/>
  <c r="D18" i="5"/>
  <c r="J18" i="5" s="1"/>
  <c r="E18" i="5"/>
  <c r="F18" i="5"/>
  <c r="L18" i="5" s="1"/>
  <c r="C19" i="5"/>
  <c r="I19" i="5" s="1"/>
  <c r="D19" i="5"/>
  <c r="E19" i="5"/>
  <c r="K19" i="5" s="1"/>
  <c r="F19" i="5"/>
  <c r="L19" i="5" s="1"/>
  <c r="C20" i="5"/>
  <c r="D20" i="5"/>
  <c r="J20" i="5" s="1"/>
  <c r="E20" i="5"/>
  <c r="K20" i="5" s="1"/>
  <c r="F20" i="5"/>
  <c r="L20" i="5" s="1"/>
  <c r="C21" i="5"/>
  <c r="I21" i="5" s="1"/>
  <c r="D21" i="5"/>
  <c r="E21" i="5"/>
  <c r="K21" i="5" s="1"/>
  <c r="F21" i="5"/>
  <c r="L21" i="5" s="1"/>
  <c r="C22" i="5"/>
  <c r="I22" i="5" s="1"/>
  <c r="D22" i="5"/>
  <c r="J22" i="5" s="1"/>
  <c r="E22" i="5"/>
  <c r="F22" i="5"/>
  <c r="L22" i="5" s="1"/>
  <c r="C23" i="5"/>
  <c r="I23" i="5" s="1"/>
  <c r="D23" i="5"/>
  <c r="J23" i="5" s="1"/>
  <c r="E23" i="5"/>
  <c r="K23" i="5" s="1"/>
  <c r="F23" i="5"/>
  <c r="D12" i="5"/>
  <c r="J12" i="5" s="1"/>
  <c r="E12" i="5"/>
  <c r="K12" i="5" s="1"/>
  <c r="F12" i="5"/>
  <c r="L12" i="5" s="1"/>
  <c r="C12" i="5"/>
  <c r="C3" i="5"/>
  <c r="I3" i="5" s="1"/>
  <c r="D3" i="5"/>
  <c r="J3" i="5" s="1"/>
  <c r="E3" i="5"/>
  <c r="K3" i="5" s="1"/>
  <c r="F3" i="5"/>
  <c r="L3" i="5" s="1"/>
  <c r="C4" i="5"/>
  <c r="I4" i="5" s="1"/>
  <c r="D4" i="5"/>
  <c r="J4" i="5" s="1"/>
  <c r="E4" i="5"/>
  <c r="K4" i="5" s="1"/>
  <c r="F4" i="5"/>
  <c r="L4" i="5" s="1"/>
  <c r="C5" i="5"/>
  <c r="I5" i="5" s="1"/>
  <c r="D5" i="5"/>
  <c r="J5" i="5" s="1"/>
  <c r="E5" i="5"/>
  <c r="K5" i="5" s="1"/>
  <c r="F5" i="5"/>
  <c r="L5" i="5" s="1"/>
  <c r="C6" i="5"/>
  <c r="I6" i="5" s="1"/>
  <c r="D6" i="5"/>
  <c r="J6" i="5" s="1"/>
  <c r="E6" i="5"/>
  <c r="K6" i="5" s="1"/>
  <c r="F6" i="5"/>
  <c r="L6" i="5" s="1"/>
  <c r="C7" i="5"/>
  <c r="I7" i="5" s="1"/>
  <c r="D7" i="5"/>
  <c r="J7" i="5" s="1"/>
  <c r="E7" i="5"/>
  <c r="K7" i="5" s="1"/>
  <c r="F7" i="5"/>
  <c r="L7" i="5" s="1"/>
  <c r="C8" i="5"/>
  <c r="I8" i="5" s="1"/>
  <c r="D8" i="5"/>
  <c r="J8" i="5" s="1"/>
  <c r="E8" i="5"/>
  <c r="K8" i="5" s="1"/>
  <c r="F8" i="5"/>
  <c r="L8" i="5" s="1"/>
  <c r="C9" i="5"/>
  <c r="I9" i="5" s="1"/>
  <c r="D9" i="5"/>
  <c r="J9" i="5" s="1"/>
  <c r="E9" i="5"/>
  <c r="K9" i="5" s="1"/>
  <c r="F9" i="5"/>
  <c r="L9" i="5" s="1"/>
  <c r="C10" i="5"/>
  <c r="I10" i="5" s="1"/>
  <c r="D10" i="5"/>
  <c r="E10" i="5"/>
  <c r="K10" i="5" s="1"/>
  <c r="F10" i="5"/>
  <c r="L10" i="5" s="1"/>
  <c r="C11" i="5"/>
  <c r="D11" i="5"/>
  <c r="J11" i="5" s="1"/>
  <c r="E11" i="5"/>
  <c r="K11" i="5" s="1"/>
  <c r="F11" i="5"/>
  <c r="L11" i="5" s="1"/>
  <c r="F2" i="5"/>
  <c r="L2" i="5" s="1"/>
  <c r="C2" i="5"/>
  <c r="I2" i="5" s="1"/>
  <c r="I12" i="5" l="1"/>
  <c r="G12" i="5"/>
  <c r="H12" i="5" s="1"/>
  <c r="L23" i="4" s="1"/>
  <c r="L23" i="5"/>
  <c r="G23" i="5"/>
  <c r="H23" i="5" s="1"/>
  <c r="L34" i="4" s="1"/>
  <c r="K22" i="5"/>
  <c r="G22" i="5"/>
  <c r="H22" i="5" s="1"/>
  <c r="L33" i="4" s="1"/>
  <c r="J21" i="5"/>
  <c r="G21" i="5"/>
  <c r="H21" i="5" s="1"/>
  <c r="L32" i="4" s="1"/>
  <c r="I20" i="5"/>
  <c r="M23" i="5" s="1"/>
  <c r="R12" i="5" s="1"/>
  <c r="U6" i="5" s="1"/>
  <c r="G20" i="5"/>
  <c r="H20" i="5" s="1"/>
  <c r="L31" i="4" s="1"/>
  <c r="J19" i="5"/>
  <c r="G19" i="5"/>
  <c r="H19" i="5" s="1"/>
  <c r="L30" i="4" s="1"/>
  <c r="K18" i="5"/>
  <c r="G18" i="5"/>
  <c r="H18" i="5" s="1"/>
  <c r="L29" i="4" s="1"/>
  <c r="G17" i="5"/>
  <c r="H17" i="5" s="1"/>
  <c r="L28" i="4" s="1"/>
  <c r="L17" i="5"/>
  <c r="L16" i="5"/>
  <c r="G16" i="5"/>
  <c r="H16" i="5" s="1"/>
  <c r="L27" i="4" s="1"/>
  <c r="J13" i="5"/>
  <c r="G13" i="5"/>
  <c r="H13" i="5" s="1"/>
  <c r="L24" i="4" s="1"/>
  <c r="K15" i="5"/>
  <c r="G15" i="5"/>
  <c r="H15" i="5" s="1"/>
  <c r="L26" i="4" s="1"/>
  <c r="J14" i="5"/>
  <c r="N23" i="5" s="1"/>
  <c r="R13" i="5" s="1"/>
  <c r="U7" i="5" s="1"/>
  <c r="G14" i="5"/>
  <c r="H14" i="5" s="1"/>
  <c r="L25" i="4" s="1"/>
  <c r="G10" i="5"/>
  <c r="H10" i="5" s="1"/>
  <c r="L18" i="4" s="1"/>
  <c r="J10" i="5"/>
  <c r="N11" i="5" s="1"/>
  <c r="R3" i="5" s="1"/>
  <c r="U3" i="5" s="1"/>
  <c r="I11" i="5"/>
  <c r="M11" i="5" s="1"/>
  <c r="R2" i="5" s="1"/>
  <c r="U2" i="5" s="1"/>
  <c r="G11" i="5"/>
  <c r="H11" i="5" s="1"/>
  <c r="L19" i="4" s="1"/>
  <c r="G8" i="5"/>
  <c r="H8" i="5" s="1"/>
  <c r="L16" i="4" s="1"/>
  <c r="O11" i="5"/>
  <c r="R4" i="5" s="1"/>
  <c r="U4" i="5" s="1"/>
  <c r="P11" i="5"/>
  <c r="R5" i="5" s="1"/>
  <c r="U5" i="5" s="1"/>
  <c r="G5" i="5"/>
  <c r="H5" i="5" s="1"/>
  <c r="L13" i="4" s="1"/>
  <c r="N33" i="5"/>
  <c r="R25" i="5" s="1"/>
  <c r="U11" i="5" s="1"/>
  <c r="G7" i="5"/>
  <c r="H7" i="5" s="1"/>
  <c r="L15" i="4" s="1"/>
  <c r="G9" i="5"/>
  <c r="H9" i="5" s="1"/>
  <c r="L17" i="4" s="1"/>
  <c r="G6" i="5"/>
  <c r="H6" i="5" s="1"/>
  <c r="L14" i="4" s="1"/>
  <c r="G4" i="5"/>
  <c r="H4" i="5" s="1"/>
  <c r="L12" i="4" s="1"/>
  <c r="G3" i="5"/>
  <c r="H3" i="5" s="1"/>
  <c r="L11" i="4" s="1"/>
  <c r="G2" i="5"/>
  <c r="H2" i="5" s="1"/>
  <c r="L10" i="4" s="1"/>
  <c r="O23" i="5" l="1"/>
  <c r="R14" i="5" s="1"/>
  <c r="U8" i="5" s="1"/>
  <c r="P23" i="5"/>
  <c r="R15" i="5" s="1"/>
  <c r="U9" i="5" s="1"/>
</calcChain>
</file>

<file path=xl/sharedStrings.xml><?xml version="1.0" encoding="utf-8"?>
<sst xmlns="http://schemas.openxmlformats.org/spreadsheetml/2006/main" count="166" uniqueCount="143">
  <si>
    <t xml:space="preserve">
Business Assessment Questionnaire</t>
  </si>
  <si>
    <t>Instructions: Read each statement and choose the rating that best indicates your level of comfort</t>
  </si>
  <si>
    <t>Excellent</t>
  </si>
  <si>
    <t>Does Not Exist</t>
  </si>
  <si>
    <t>Governance/Business Model/Organisational</t>
  </si>
  <si>
    <t>Place a '1' in the column that is appropriate.</t>
  </si>
  <si>
    <t xml:space="preserve">     Acceptable</t>
  </si>
  <si>
    <t xml:space="preserve">          Could Be Better</t>
  </si>
  <si>
    <t>My/Our business is 80% fun and we get to do what we enjoy most of the time.</t>
  </si>
  <si>
    <t>My/Our business works for me/us; we do not work for the business.</t>
  </si>
  <si>
    <t>I/We could take time off at short notice and the business would continue without showing signs of stress or suffering in any way.</t>
  </si>
  <si>
    <t>My/Our business reflects my personal values and adequately supports my/our desired lifestyle/s.</t>
  </si>
  <si>
    <t>I/We work at least 80% 'on' the business and not 'in' the business.</t>
  </si>
  <si>
    <t>My/Our business is an excellent steward of the environment we live within and do no harm, helping wherever possible enhance the conditions.</t>
  </si>
  <si>
    <t>My/Our company is a good and contributing member of the community.</t>
  </si>
  <si>
    <t>I/We are totally confident that the business will excel and have detailed plans for it to achieve exceptional success in the next 5 to 10 years.</t>
  </si>
  <si>
    <t>There is a clear business model which can be easily and quickly explained.</t>
  </si>
  <si>
    <t>II. Strategic and Leadership</t>
  </si>
  <si>
    <t>Anyone of our staff can articuate the company's core values.</t>
  </si>
  <si>
    <t>I/We have a defined list of our company's core values.</t>
  </si>
  <si>
    <t>My/Our company can demonstrate our core values in all aspects of the operation.</t>
  </si>
  <si>
    <t>My/Our company has a written and promulgated Mission Statement. All stakeholders and staff can articulate it easily on request.</t>
  </si>
  <si>
    <t>My/Our company's Vision Statement is clear and discussed often.</t>
  </si>
  <si>
    <t>I/We have a mastermind team/Board of Directors that meet and support the company's success by providing feedback and appropriate challenge as well as insights, experiential recommendations and valuable encouragment.</t>
  </si>
  <si>
    <t>I/We have a written 3/5/10 year strategic plan.</t>
  </si>
  <si>
    <t>I/We have written business goals and make progress on them on a daily basis.</t>
  </si>
  <si>
    <t>I/We regularly set revenue goals for each of the future quarters and we are satisfied with the results.</t>
  </si>
  <si>
    <t>I/We have clear strategies and action plans to execute our top business plans.</t>
  </si>
  <si>
    <t>I/We hold at least an annual facilitated review of our risk profile and ensure that we create action plans or controls to mitigate them.</t>
  </si>
  <si>
    <t>I/We have a clear and considered exit or wind down strategy.</t>
  </si>
  <si>
    <t>I/We regularly conduct market research to better understand our market and the environment or needs of our business customers.</t>
  </si>
  <si>
    <t>I/We have a clearly defined &amp; ample sized target market and we know the best ways to access them.</t>
  </si>
  <si>
    <t>I/We have a clearly defined niche in which we are confident we can exploit easily.</t>
  </si>
  <si>
    <t>My/Our business is highly regarded by our peers, competitiors and others in my industry</t>
  </si>
  <si>
    <t>My/Our company has a well recognised brand and we build upon it all the time, creating new and innovative products and delivery platforms to satisfy our customer's needs and demands.</t>
  </si>
  <si>
    <t>My/Our company has a clearly defined and exceptionally communicated Unique Selling Point or Proposition.</t>
  </si>
  <si>
    <t>I/We have an attractive, succinct and accurate audio logo or elevator speech that gets results.</t>
  </si>
  <si>
    <t>I/We have a clear avatar or customer profile for each identified segment of our target market.</t>
  </si>
  <si>
    <t>I/We have a specific and attention getting "story" about our company that differentiates the company from our peer group and creates a desire to investigate further, to find out more about us.</t>
  </si>
  <si>
    <t>IV. Sales &amp; Marketing</t>
  </si>
  <si>
    <t>I/We have clear and defined sales/marketing strategies and have implemented them.</t>
  </si>
  <si>
    <t>Sales revenues are exceeding or on track to be more than adequate in achieving targets and sufficient to meet all obligations.</t>
  </si>
  <si>
    <t>I/We operate an accurate, completely up-to-date CRM system for contacting, following up and informing our customers, which is regularly used/updated.</t>
  </si>
  <si>
    <t>I/We have analysed the lifetime value of our product/service for our specific avatars or customer profiles and set up procedures to nurture and assist that journey.</t>
  </si>
  <si>
    <t>I/We have clearly identified the part that Social Media plays in modern lead acquisition and have adapted to monitor, respond in a timely fashion and listen to the customers as well as deal directly with complaints or grievances.</t>
  </si>
  <si>
    <t>I/We have identified the changes that modern social networking has made in qualified lead acquisition and have diversified into both active and passive activities to maximise our exposure and build on our reputation.</t>
  </si>
  <si>
    <t>We have adapted technology to provide consistent and robust information, leading and informing the sales process in an ethical and moral way.</t>
  </si>
  <si>
    <t>I/We have a well maintained Regulatory Compliance/Operational Manual which outlines procedures and processes along with anciliary legislation and other company requirements.</t>
  </si>
  <si>
    <t>I/We have and use all the right tools and effective equipment to execute our jobs properly to monitor and measure progress against our corporate objectives.</t>
  </si>
  <si>
    <t>I/We have the right business systems to support our staff in achieving their goals.</t>
  </si>
  <si>
    <t>I/We have accurately defined business 'performance' and 'risk' metrics so that we can track progress, achievement and threats to our business effectively.</t>
  </si>
  <si>
    <t>My/Our business working environment is safe, secure, healthy and comfortable providing a suitable place for encouraging productivity and creativity.</t>
  </si>
  <si>
    <t>My/Our business facilities, products, equipment and availability of quiet room/s shows that we are a caring employer.</t>
  </si>
  <si>
    <t>My/Our online presence is professional and actively maintained, as well as easily navigable. Each page is structured to support our ideals and has clear objectives, with lead capturing elements to attract customers with the appropriate rewards.</t>
  </si>
  <si>
    <t>I/We easily attract/have an effective plan to attract the best employees or contractors.</t>
  </si>
  <si>
    <t>I/We have the right team of people, on the right bus and sitting in the right seats.</t>
  </si>
  <si>
    <t>I/We train our people effectively and provide additional opportunities for them to expand and improve their knowledge, skills and professional standing.</t>
  </si>
  <si>
    <t>My/Our people know their precise duties and outstanding performers. Each member of staff know the exact results they are expected to achieve and they know how to do it either individually, as part of a team or both.</t>
  </si>
  <si>
    <t>I/We have effective strategic alliances and/or joint ventures created by mutually agreed win/win objectives.</t>
  </si>
  <si>
    <t>I/We are fully aware of the value of contributions made by all my/our stakeholders (suppliers, professional advisers, staff, shareholders etc.) and they are all treated as business partners.</t>
  </si>
  <si>
    <t>I/We regularly celebrate achievements and victories both privately and publicly.</t>
  </si>
  <si>
    <t>I/We have an effective internal and external communication procedure.</t>
  </si>
  <si>
    <t>I/We always keep to our word and honour agreements.</t>
  </si>
  <si>
    <t>My/Our staff feel that they are part of the process and are excited about being on the journey with us.</t>
  </si>
  <si>
    <t>Staff are not only motivated but also consider coming to work as fun and interesting whilst they perform their tasks.</t>
  </si>
  <si>
    <t>VI. Operations &amp; Infrastructure</t>
  </si>
  <si>
    <t>VII. People</t>
  </si>
  <si>
    <t>V. Finance, Legal &amp; Regulatory</t>
  </si>
  <si>
    <t>I/We have a book-keeper and/or accountant to keep my/our financial, business &amp; tax records and returns up to date and accurate.</t>
  </si>
  <si>
    <t>My/Our business has an excellent credit rating.</t>
  </si>
  <si>
    <t>I/We have sufficient cash and capital reserves to handle most cash flow hurdles and forecasts provide early warnings accurately.</t>
  </si>
  <si>
    <t>I/We have an adequate credit facility to borrow from as needs arise.</t>
  </si>
  <si>
    <t>All my/our tax returns and estimated payments are filed on time—every time.</t>
  </si>
  <si>
    <t>My/Our company is in complete compliance with all regulatory, local and/or national/international requirements for the market we operate in.</t>
  </si>
  <si>
    <t>I/We have sufficient legal representation and trust our adviser implicitly.</t>
  </si>
  <si>
    <t>I/We have adequate insurance (public liability, indemnity, casualty, etc.).</t>
  </si>
  <si>
    <t>My/Our intellectual capital is adequately and effectively protected.</t>
  </si>
  <si>
    <t>Cash flow is accurately planned and effectively tracked in order to manage requirements.</t>
  </si>
  <si>
    <t>I/We have an excellent and professional working relationship with my/our lending institution.</t>
  </si>
  <si>
    <t>My/Our accounts payable and receivable reporting is accurate, up-to-date and monitored closely.</t>
  </si>
  <si>
    <t>My/Our last external audit and (ISEA 3042) SOC1/SOC2 reports presented no issues.</t>
  </si>
  <si>
    <t>VIII. Customer Care &amp; Service</t>
  </si>
  <si>
    <t>I/We practice ultimate customer care by responding to issues immediately and resolve them to the customer's absolute satisfaction.</t>
  </si>
  <si>
    <t>My/Our company has an impeccable reputation and our customers trust us to deliver quality products/services.</t>
  </si>
  <si>
    <t>We can distinguish between the customer care and the customer service we provide so that we do not patronise our customers.</t>
  </si>
  <si>
    <t>I/We are confident that our product/service is superior to all of our competitors.</t>
  </si>
  <si>
    <t>Our customers will verify the belief we have in our customer care/service program.</t>
  </si>
  <si>
    <t>I/We rarely have any dissatisfied customers or receive complaints.</t>
  </si>
  <si>
    <t>We monitor Social Media, looking for customers who have had a poor outcome/experience and engage with them to put things right.</t>
  </si>
  <si>
    <t>We constantly try to serve our customers better and have systems designed to measure this with focus groups, surveys, inviting comments etc.</t>
  </si>
  <si>
    <t>IX. Cultural Identifiers</t>
  </si>
  <si>
    <t>I/We do not ever have a sudden influx of new people.</t>
  </si>
  <si>
    <t>I/We spend the same time each week face-to-face with each staff member each day as we have aways done.</t>
  </si>
  <si>
    <t>I/We know all of our staff by name and never forget or confuse them.</t>
  </si>
  <si>
    <t>I/We have not experienced an increase of returns/complaints/cancelled accounts over the last 6 to 12 months</t>
  </si>
  <si>
    <t>I/We can evidence positive trends on my/our qualitative and quantitative surveys.</t>
  </si>
  <si>
    <t>I/We have a below average rate of fraud, theft or absenteeism.</t>
  </si>
  <si>
    <t>I/We monitor staff turnover and there is no increase in the past 12 months.</t>
  </si>
  <si>
    <t>Staff are not only motivated but I/we never hear any dissatisfied comments.</t>
  </si>
  <si>
    <t>My/Our expectation of the staff behaviours and attitudes have not changed.</t>
  </si>
  <si>
    <t>I/We do not only only run a customer service team, we also operate customer care as an extra value for our customers.</t>
  </si>
  <si>
    <t>STOT1</t>
  </si>
  <si>
    <t>STOT2</t>
  </si>
  <si>
    <t>STOT3</t>
  </si>
  <si>
    <t>STOT4</t>
  </si>
  <si>
    <t>IV.</t>
  </si>
  <si>
    <t>V.</t>
  </si>
  <si>
    <t>VI.</t>
  </si>
  <si>
    <t>VII.</t>
  </si>
  <si>
    <t>VIII.</t>
  </si>
  <si>
    <t>IX.</t>
  </si>
  <si>
    <t>Area</t>
  </si>
  <si>
    <t>Good</t>
  </si>
  <si>
    <t xml:space="preserve">I. </t>
  </si>
  <si>
    <t xml:space="preserve">II. </t>
  </si>
  <si>
    <t xml:space="preserve">III. </t>
  </si>
  <si>
    <t>Severity of issues</t>
  </si>
  <si>
    <r>
      <t xml:space="preserve">The Graph Shows Acceptable or Excellent Good Areas in </t>
    </r>
    <r>
      <rPr>
        <b/>
        <sz val="14"/>
        <color theme="4" tint="-0.249977111117893"/>
        <rFont val="Calibri"/>
        <family val="2"/>
        <scheme val="minor"/>
      </rPr>
      <t>Blue.</t>
    </r>
    <r>
      <rPr>
        <sz val="11"/>
        <color theme="1"/>
        <rFont val="Calibri"/>
        <family val="2"/>
        <scheme val="minor"/>
      </rPr>
      <t xml:space="preserve">
Your Answers show in </t>
    </r>
    <r>
      <rPr>
        <b/>
        <sz val="14"/>
        <color theme="5"/>
        <rFont val="Calibri"/>
        <family val="2"/>
        <scheme val="minor"/>
      </rPr>
      <t>Orange</t>
    </r>
    <r>
      <rPr>
        <sz val="11"/>
        <color theme="1"/>
        <rFont val="Calibri"/>
        <family val="2"/>
        <scheme val="minor"/>
      </rPr>
      <t xml:space="preserve"> and Indicate the severity of the issues.                                 
Anything outside of the blue sectors is dragging your business down and </t>
    </r>
    <r>
      <rPr>
        <b/>
        <sz val="11"/>
        <color rgb="FFFF0000"/>
        <rFont val="Calibri"/>
        <family val="2"/>
        <scheme val="minor"/>
      </rPr>
      <t>preventing robust, expansion or growth</t>
    </r>
    <r>
      <rPr>
        <sz val="11"/>
        <color theme="1"/>
        <rFont val="Calibri"/>
        <family val="2"/>
        <scheme val="minor"/>
      </rPr>
      <t>.</t>
    </r>
  </si>
  <si>
    <r>
      <t xml:space="preserve">Contact Compliance Consultant Pathfinder Service Now on 
</t>
    </r>
    <r>
      <rPr>
        <b/>
        <sz val="12"/>
        <color rgb="FFFFC000"/>
        <rFont val="Tahoma"/>
        <family val="2"/>
      </rPr>
      <t>0207 097 1434</t>
    </r>
    <r>
      <rPr>
        <b/>
        <sz val="11"/>
        <color theme="1"/>
        <rFont val="Tahoma"/>
        <family val="2"/>
      </rPr>
      <t xml:space="preserve"> or please email @ </t>
    </r>
  </si>
  <si>
    <t>info@complianceconsultant.org</t>
  </si>
  <si>
    <t xml:space="preserve">Bus Model I. </t>
  </si>
  <si>
    <t xml:space="preserve">Strategy II. </t>
  </si>
  <si>
    <t xml:space="preserve">Brand III. </t>
  </si>
  <si>
    <t>Sales &amp; Mkt IV.</t>
  </si>
  <si>
    <t>Legal &amp; Regulatory V.</t>
  </si>
  <si>
    <t>Operations VI.</t>
  </si>
  <si>
    <t>People VII.</t>
  </si>
  <si>
    <t>Customer Care VIII.</t>
  </si>
  <si>
    <t>Culture Index IX.</t>
  </si>
  <si>
    <t>Important: Please read, print &amp; sign this form before sending the questionnaire to us.</t>
  </si>
  <si>
    <r>
      <rPr>
        <b/>
        <sz val="12"/>
        <color theme="5" tint="-0.249977111117893"/>
        <rFont val="Calibri"/>
        <family val="2"/>
        <scheme val="minor"/>
      </rPr>
      <t>Compliance Consultant</t>
    </r>
    <r>
      <rPr>
        <sz val="11"/>
        <color theme="1"/>
        <rFont val="Calibri"/>
        <family val="2"/>
        <scheme val="minor"/>
      </rPr>
      <t xml:space="preserve">
</t>
    </r>
    <r>
      <rPr>
        <b/>
        <sz val="11"/>
        <color rgb="FF000099"/>
        <rFont val="Calibri"/>
        <family val="2"/>
        <scheme val="minor"/>
      </rPr>
      <t>www.complianceconsultant.org</t>
    </r>
    <r>
      <rPr>
        <sz val="11"/>
        <color theme="1"/>
        <rFont val="Calibri"/>
        <family val="2"/>
        <scheme val="minor"/>
      </rPr>
      <t xml:space="preserve">     </t>
    </r>
    <r>
      <rPr>
        <sz val="11"/>
        <color rgb="FFFF0000"/>
        <rFont val="Calibri"/>
        <family val="2"/>
        <scheme val="minor"/>
      </rPr>
      <t>Tel</t>
    </r>
    <r>
      <rPr>
        <b/>
        <sz val="11"/>
        <color theme="5" tint="-0.249977111117893"/>
        <rFont val="Calibri"/>
        <family val="2"/>
        <scheme val="minor"/>
      </rPr>
      <t xml:space="preserve"> 0207 907 1434 
Confidentiality/Non-Disclosure Agreement
It is understood and agreed to that the below identified discloser of confidential information (Client named below) may provide certain information that is and must be kept confidential. To ensure the protection of such information, and to preserve any confidentiality necessary under patent and/or trade secret laws, it is agreed that;
1. The Confidential Information to be disclosed can be described as and includes:
Invention description(s), technical and business information relating to proprietary ideas and inventions, ideas, patentable ideas, trade secrets, drawings and/or illustrations, patent searches, existing and/or contemplated products and services, research and development, production, costs, profit and margin information, finances and financial projections, customers, clients, marketing, and current or future business plans and models, regardless of whether such information is designated as “Confidential Information” at the time of its disclosure.
2. The Recipient (Compliance Consultant) agrees not to disclose the confidential information obtained from the discloser to anyone unless required to do so by law.
3. This Agreement states the entire agreement between the parties concerning the disclosure of Confidential Information. Any addition or modification to this Agreement must be made in writing and signed by the parties.
4. If any of the provisions of this Agreement are found to be unenforceable, the remainder shall be enforced as fully as possible and the unenforceable provision(s) shall be deemed modified to the limited extent required to permit enforcement of the Agreement as a whole.
WHEREFORE, the parties acknowledge that they have read and understand this Agreement and voluntarily accept the duties and obligations set forth herein.
Recipient of Confidential Information: On behalf of Compliance Consultant/IYC Cubed Limited
Name (Print or Type):  Lee Werrell
Signature:  Lee Werrell, Owner
Holder of Confidential Information:
Name (Print or Type): 
Signature:
Date: </t>
    </r>
  </si>
  <si>
    <t>Revenues can be increased without a corresponding rise in costs; ergo my model has inbuilt scalability.</t>
  </si>
  <si>
    <t>I/My business branding (logo, business cards, signage, website stationery etc) are professional and consistent in representing the business well.</t>
  </si>
  <si>
    <t>Competitions are fair and equitable for staff and there are never the same winner/s consistently.</t>
  </si>
  <si>
    <t>I. Governance/Business Model</t>
  </si>
  <si>
    <t>III Market, USPs or Brand</t>
  </si>
  <si>
    <r>
      <rPr>
        <b/>
        <sz val="11"/>
        <color theme="1"/>
        <rFont val="Calibri"/>
        <family val="2"/>
        <scheme val="minor"/>
      </rPr>
      <t>Your Business Consists Of These 9 Elements</t>
    </r>
    <r>
      <rPr>
        <sz val="11"/>
        <color theme="1"/>
        <rFont val="Calibri"/>
        <family val="2"/>
        <scheme val="minor"/>
      </rPr>
      <t xml:space="preserve">
</t>
    </r>
    <r>
      <rPr>
        <i/>
        <sz val="11"/>
        <color theme="1"/>
        <rFont val="Calibri"/>
        <family val="2"/>
        <scheme val="minor"/>
      </rPr>
      <t>These indicate your "SEE" or Strategy Execution Effectiveness which demonstrates an overall level of accurate tactical deployment of a defined strategy. If these implementation areas are misaligned or not supporting the heterarchy, your results will become erratic and unsustainable.</t>
    </r>
  </si>
  <si>
    <r>
      <rPr>
        <b/>
        <sz val="16"/>
        <color theme="1"/>
        <rFont val="Calibri"/>
        <family val="2"/>
        <scheme val="minor"/>
      </rPr>
      <t>Please complete</t>
    </r>
    <r>
      <rPr>
        <sz val="11"/>
        <color theme="1"/>
        <rFont val="Calibri"/>
        <family val="2"/>
        <scheme val="minor"/>
      </rPr>
      <t xml:space="preserve"> the "Input Sheet" by placing a "1" in the appropriate column and on all rows. Click on any other cell and ensure you get a green tick to confirm a valid entry before continuing.</t>
    </r>
  </si>
  <si>
    <t xml:space="preserve">survey@complianceconsultant.org </t>
  </si>
  <si>
    <t>Save this document and Email it to us using the email address below, and we will be I touch to arrange an initial discussion on how we may work together.</t>
  </si>
  <si>
    <r>
      <t xml:space="preserve">The </t>
    </r>
    <r>
      <rPr>
        <b/>
        <i/>
        <sz val="11"/>
        <color theme="5"/>
        <rFont val="Calibri"/>
        <family val="2"/>
        <scheme val="minor"/>
      </rPr>
      <t>Orange</t>
    </r>
    <r>
      <rPr>
        <i/>
        <sz val="11"/>
        <color theme="1"/>
        <rFont val="Calibri"/>
        <family val="2"/>
        <scheme val="minor"/>
      </rPr>
      <t xml:space="preserve"> overlay is the answers you have provided. The </t>
    </r>
    <r>
      <rPr>
        <b/>
        <i/>
        <sz val="11"/>
        <color theme="4"/>
        <rFont val="Calibri"/>
        <family val="2"/>
        <scheme val="minor"/>
      </rPr>
      <t>Blue</t>
    </r>
    <r>
      <rPr>
        <i/>
        <sz val="11"/>
        <color theme="1"/>
        <rFont val="Calibri"/>
        <family val="2"/>
        <scheme val="minor"/>
      </rPr>
      <t xml:space="preserve"> framework is the "Acceptable" or "Excellent" silhouette for each aspect. If any blue remains visible, this forms part of the measure of areas that you need to focus on for a balanced and efficient growth and development.
</t>
    </r>
    <r>
      <rPr>
        <b/>
        <sz val="11"/>
        <color theme="1"/>
        <rFont val="Calibri"/>
        <family val="2"/>
        <scheme val="minor"/>
      </rPr>
      <t>Please Save This Document somewhere safe and Email the entire workbook to survey@complianceconsultant.org and we will be in touch - please don't forget the NDA tab!</t>
    </r>
  </si>
  <si>
    <r>
      <t xml:space="preserve">Place a '1' in the column that is appropriate for each question and click on the next cell. If you get a </t>
    </r>
    <r>
      <rPr>
        <b/>
        <i/>
        <sz val="10"/>
        <color theme="9"/>
        <rFont val="Calibri"/>
        <family val="2"/>
        <scheme val="minor"/>
      </rPr>
      <t>check mark then answer the next question</t>
    </r>
    <r>
      <rPr>
        <i/>
        <sz val="10"/>
        <color theme="1"/>
        <rFont val="Calibri"/>
        <family val="2"/>
        <scheme val="minor"/>
      </rPr>
      <t>. If you get a X then please ensure only one answer is completed.</t>
    </r>
  </si>
  <si>
    <r>
      <rPr>
        <b/>
        <i/>
        <sz val="11"/>
        <color rgb="FFFF3300"/>
        <rFont val="Calibri"/>
        <family val="2"/>
        <scheme val="minor"/>
      </rPr>
      <t>Instructions:</t>
    </r>
    <r>
      <rPr>
        <b/>
        <i/>
        <sz val="10"/>
        <color rgb="FFFF3300"/>
        <rFont val="Calibri"/>
        <family val="2"/>
        <scheme val="minor"/>
      </rPr>
      <t xml:space="preserve"> Read each statement and choose the column that best indicates your level of comfort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</si>
</sst>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b/>
      <sz val="20"/>
      <color theme="1"/>
      <name val="Bandicoot"/>
    </font>
    <font>
      <b/>
      <i/>
      <sz val="11"/>
      <color theme="5" tint="-0.249977111117893"/>
      <name val="Calibri"/>
      <family val="2"/>
      <scheme val="minor"/>
    </font>
    <font>
      <b/>
      <sz val="14"/>
      <color rgb="FF7030A0"/>
      <name val="Arial Black"/>
      <family val="2"/>
    </font>
    <font>
      <sz val="14"/>
      <color theme="1"/>
      <name val="Calibri"/>
      <family val="2"/>
      <scheme val="minor"/>
    </font>
    <font>
      <sz val="11"/>
      <color theme="1"/>
      <name val="Arial Black"/>
      <family val="2"/>
    </font>
    <font>
      <sz val="14"/>
      <color theme="1"/>
      <name val="Arial Black"/>
      <family val="2"/>
    </font>
    <font>
      <sz val="14"/>
      <name val="Arial Black"/>
      <family val="2"/>
    </font>
    <font>
      <sz val="14"/>
      <color theme="9" tint="-0.499984740745262"/>
      <name val="Arial Black"/>
      <family val="2"/>
    </font>
    <font>
      <b/>
      <sz val="14"/>
      <name val="Arial Black"/>
      <family val="2"/>
    </font>
    <font>
      <b/>
      <sz val="14"/>
      <color theme="9"/>
      <name val="Arial Black"/>
      <family val="2"/>
    </font>
    <font>
      <sz val="11"/>
      <name val="Calibri"/>
      <family val="2"/>
      <scheme val="minor"/>
    </font>
    <font>
      <b/>
      <sz val="14"/>
      <color theme="0" tint="-0.499984740745262"/>
      <name val="Arial Black"/>
      <family val="2"/>
    </font>
    <font>
      <sz val="14"/>
      <color theme="0" tint="-0.499984740745262"/>
      <name val="Calibri"/>
      <family val="2"/>
      <scheme val="minor"/>
    </font>
    <font>
      <sz val="11"/>
      <color theme="0" tint="-0.499984740745262"/>
      <name val="Calibri"/>
      <family val="2"/>
      <scheme val="minor"/>
    </font>
    <font>
      <sz val="12"/>
      <color theme="1"/>
      <name val="Calibri"/>
      <family val="2"/>
      <scheme val="minor"/>
    </font>
    <font>
      <b/>
      <sz val="11"/>
      <color rgb="FFFF0000"/>
      <name val="Calibri"/>
      <family val="2"/>
      <scheme val="minor"/>
    </font>
    <font>
      <b/>
      <sz val="14"/>
      <color theme="4" tint="-0.249977111117893"/>
      <name val="Calibri"/>
      <family val="2"/>
      <scheme val="minor"/>
    </font>
    <font>
      <b/>
      <sz val="14"/>
      <color theme="5"/>
      <name val="Calibri"/>
      <family val="2"/>
      <scheme val="minor"/>
    </font>
    <font>
      <b/>
      <sz val="11"/>
      <color theme="1"/>
      <name val="Tahoma"/>
      <family val="2"/>
    </font>
    <font>
      <b/>
      <sz val="12"/>
      <color rgb="FFFFC000"/>
      <name val="Tahoma"/>
      <family val="2"/>
    </font>
    <font>
      <u/>
      <sz val="11"/>
      <color theme="10"/>
      <name val="Calibri"/>
      <family val="2"/>
      <scheme val="minor"/>
    </font>
    <font>
      <b/>
      <u/>
      <sz val="11"/>
      <color theme="10"/>
      <name val="Tahoma"/>
      <family val="2"/>
    </font>
    <font>
      <sz val="11"/>
      <color rgb="FFFF0000"/>
      <name val="Calibri"/>
      <family val="2"/>
      <scheme val="minor"/>
    </font>
    <font>
      <b/>
      <sz val="11"/>
      <color theme="5" tint="-0.249977111117893"/>
      <name val="Calibri"/>
      <family val="2"/>
      <scheme val="minor"/>
    </font>
    <font>
      <b/>
      <sz val="12"/>
      <color theme="5" tint="-0.249977111117893"/>
      <name val="Calibri"/>
      <family val="2"/>
      <scheme val="minor"/>
    </font>
    <font>
      <b/>
      <sz val="13"/>
      <color theme="1"/>
      <name val="Calibri"/>
      <family val="2"/>
      <scheme val="minor"/>
    </font>
    <font>
      <b/>
      <sz val="11"/>
      <color rgb="FF000099"/>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b/>
      <i/>
      <sz val="11"/>
      <color theme="5"/>
      <name val="Calibri"/>
      <family val="2"/>
      <scheme val="minor"/>
    </font>
    <font>
      <b/>
      <i/>
      <sz val="11"/>
      <color theme="4"/>
      <name val="Calibri"/>
      <family val="2"/>
      <scheme val="minor"/>
    </font>
    <font>
      <b/>
      <i/>
      <sz val="10"/>
      <color rgb="FFFF3300"/>
      <name val="Calibri"/>
      <family val="2"/>
      <scheme val="minor"/>
    </font>
    <font>
      <sz val="10"/>
      <color rgb="FFFF3300"/>
      <name val="Calibri"/>
      <family val="2"/>
      <scheme val="minor"/>
    </font>
    <font>
      <i/>
      <sz val="10"/>
      <color theme="1"/>
      <name val="Calibri"/>
      <family val="2"/>
      <scheme val="minor"/>
    </font>
    <font>
      <b/>
      <i/>
      <sz val="10"/>
      <color theme="9"/>
      <name val="Calibri"/>
      <family val="2"/>
      <scheme val="minor"/>
    </font>
    <font>
      <b/>
      <i/>
      <sz val="11"/>
      <color rgb="FFFF3300"/>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499984740745262"/>
        <bgColor indexed="64"/>
      </patternFill>
    </fill>
    <fill>
      <patternFill patternType="solid">
        <fgColor rgb="FF92D050"/>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9"/>
        <bgColor indexed="64"/>
      </patternFill>
    </fill>
    <fill>
      <patternFill patternType="solid">
        <fgColor rgb="FFFF0000"/>
        <bgColor indexed="64"/>
      </patternFill>
    </fill>
    <fill>
      <patternFill patternType="solid">
        <fgColor theme="9" tint="-0.249977111117893"/>
        <bgColor indexed="64"/>
      </patternFill>
    </fill>
    <fill>
      <patternFill patternType="solid">
        <fgColor rgb="FF0070C0"/>
        <bgColor indexed="64"/>
      </patternFill>
    </fill>
    <fill>
      <patternFill patternType="solid">
        <fgColor theme="7" tint="0.39997558519241921"/>
        <bgColor indexed="64"/>
      </patternFill>
    </fill>
    <fill>
      <patternFill patternType="solid">
        <fgColor theme="8" tint="-0.499984740745262"/>
        <bgColor indexed="64"/>
      </patternFill>
    </fill>
    <fill>
      <patternFill patternType="solid">
        <fgColor rgb="FF7030A0"/>
        <bgColor indexed="64"/>
      </patternFill>
    </fill>
    <fill>
      <patternFill patternType="solid">
        <fgColor rgb="FF9900CC"/>
        <bgColor indexed="64"/>
      </patternFill>
    </fill>
    <fill>
      <patternFill patternType="solid">
        <fgColor rgb="FF3366FF"/>
        <bgColor indexed="64"/>
      </patternFill>
    </fill>
    <fill>
      <patternFill patternType="solid">
        <fgColor rgb="FF00CCFF"/>
        <bgColor indexed="64"/>
      </patternFill>
    </fill>
    <fill>
      <patternFill patternType="solid">
        <fgColor rgb="FFFFFF66"/>
        <bgColor indexed="64"/>
      </patternFill>
    </fill>
    <fill>
      <patternFill patternType="solid">
        <fgColor rgb="FFFF3300"/>
        <bgColor indexed="64"/>
      </patternFill>
    </fill>
    <fill>
      <patternFill patternType="solid">
        <fgColor theme="1"/>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1" fillId="0" borderId="0" applyNumberFormat="0" applyFill="0" applyBorder="0" applyAlignment="0" applyProtection="0"/>
  </cellStyleXfs>
  <cellXfs count="145">
    <xf numFmtId="0" fontId="0" fillId="0" borderId="0" xfId="0"/>
    <xf numFmtId="0" fontId="0" fillId="0" borderId="0" xfId="0" applyAlignment="1">
      <alignment horizontal="center"/>
    </xf>
    <xf numFmtId="0" fontId="0" fillId="2" borderId="0" xfId="0" applyFill="1"/>
    <xf numFmtId="0" fontId="0" fillId="3" borderId="0" xfId="0" applyFill="1"/>
    <xf numFmtId="0" fontId="0" fillId="4" borderId="0" xfId="0" applyFill="1"/>
    <xf numFmtId="0" fontId="3" fillId="2" borderId="0" xfId="0" applyFont="1" applyFill="1" applyAlignment="1"/>
    <xf numFmtId="0" fontId="2" fillId="2" borderId="1" xfId="0" applyFont="1" applyFill="1" applyBorder="1"/>
    <xf numFmtId="0" fontId="0" fillId="2" borderId="2" xfId="0" applyFill="1" applyBorder="1"/>
    <xf numFmtId="0" fontId="0" fillId="2" borderId="5" xfId="0" applyFill="1" applyBorder="1"/>
    <xf numFmtId="0" fontId="0" fillId="2" borderId="6" xfId="0" applyFill="1" applyBorder="1"/>
    <xf numFmtId="0" fontId="0" fillId="4" borderId="2"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2" borderId="0" xfId="0" applyFill="1" applyBorder="1"/>
    <xf numFmtId="0" fontId="0" fillId="4" borderId="0" xfId="0" applyFill="1" applyBorder="1"/>
    <xf numFmtId="0" fontId="0" fillId="3" borderId="8" xfId="0" applyFill="1" applyBorder="1"/>
    <xf numFmtId="0" fontId="0" fillId="3" borderId="7" xfId="0" applyFill="1" applyBorder="1"/>
    <xf numFmtId="0" fontId="0" fillId="2" borderId="7" xfId="0" applyFill="1" applyBorder="1"/>
    <xf numFmtId="0" fontId="2" fillId="2" borderId="4" xfId="0" applyFont="1" applyFill="1" applyBorder="1" applyAlignment="1"/>
    <xf numFmtId="0" fontId="2" fillId="2" borderId="9" xfId="0" applyFont="1" applyFill="1" applyBorder="1" applyAlignment="1"/>
    <xf numFmtId="0" fontId="0" fillId="2" borderId="0" xfId="0" applyFill="1" applyAlignment="1">
      <alignment horizontal="center"/>
    </xf>
    <xf numFmtId="0" fontId="2" fillId="5" borderId="4" xfId="0" applyFont="1" applyFill="1" applyBorder="1" applyAlignment="1"/>
    <xf numFmtId="0" fontId="0" fillId="2" borderId="0" xfId="0" applyFill="1" applyAlignment="1">
      <alignment horizontal="center" vertical="center"/>
    </xf>
    <xf numFmtId="0" fontId="0" fillId="2" borderId="0" xfId="0" applyFill="1" applyAlignment="1">
      <alignment horizontal="left" wrapText="1"/>
    </xf>
    <xf numFmtId="0" fontId="4" fillId="0" borderId="0" xfId="0" applyFont="1"/>
    <xf numFmtId="0" fontId="0" fillId="0" borderId="0" xfId="0" applyAlignment="1">
      <alignment horizontal="center" vertical="center"/>
    </xf>
    <xf numFmtId="0" fontId="0" fillId="2" borderId="0" xfId="0" applyFill="1" applyAlignment="1">
      <alignment horizontal="center" vertical="center"/>
    </xf>
    <xf numFmtId="0" fontId="0" fillId="8" borderId="0" xfId="0" applyFill="1" applyAlignment="1">
      <alignment wrapText="1"/>
    </xf>
    <xf numFmtId="0" fontId="6" fillId="8" borderId="0" xfId="0" applyFont="1" applyFill="1" applyAlignment="1">
      <alignment horizontal="left" vertical="center"/>
    </xf>
    <xf numFmtId="0" fontId="5" fillId="0" borderId="0" xfId="0" applyFont="1"/>
    <xf numFmtId="0" fontId="8" fillId="0" borderId="0" xfId="0" applyFont="1"/>
    <xf numFmtId="0" fontId="10" fillId="0" borderId="0" xfId="0" applyFont="1"/>
    <xf numFmtId="0" fontId="5" fillId="11" borderId="0" xfId="0" applyFont="1" applyFill="1" applyAlignment="1">
      <alignment horizontal="left" wrapText="1"/>
    </xf>
    <xf numFmtId="0" fontId="6" fillId="11" borderId="0" xfId="0" applyFont="1" applyFill="1" applyAlignment="1">
      <alignment horizontal="left" vertical="center"/>
    </xf>
    <xf numFmtId="0" fontId="9" fillId="13" borderId="0" xfId="0" applyFont="1" applyFill="1" applyAlignment="1">
      <alignment horizontal="left"/>
    </xf>
    <xf numFmtId="0" fontId="9" fillId="13" borderId="0" xfId="0" applyFont="1" applyFill="1" applyAlignment="1">
      <alignment horizontal="left" wrapText="1"/>
    </xf>
    <xf numFmtId="0" fontId="9" fillId="14" borderId="0" xfId="0" applyFont="1" applyFill="1" applyAlignment="1">
      <alignment horizontal="left" vertical="center"/>
    </xf>
    <xf numFmtId="0" fontId="11" fillId="14" borderId="0" xfId="0" applyFont="1" applyFill="1" applyAlignment="1">
      <alignment wrapText="1"/>
    </xf>
    <xf numFmtId="0" fontId="7" fillId="15" borderId="0" xfId="0" applyFont="1" applyFill="1" applyAlignment="1">
      <alignment horizontal="left"/>
    </xf>
    <xf numFmtId="0" fontId="8" fillId="15" borderId="0" xfId="0" applyFont="1" applyFill="1" applyAlignment="1">
      <alignment horizontal="left" wrapText="1"/>
    </xf>
    <xf numFmtId="0" fontId="9" fillId="16" borderId="0" xfId="0" applyFont="1" applyFill="1" applyAlignment="1">
      <alignment horizontal="left"/>
    </xf>
    <xf numFmtId="0" fontId="11" fillId="16" borderId="0" xfId="0" applyFont="1" applyFill="1"/>
    <xf numFmtId="0" fontId="12" fillId="18" borderId="0" xfId="0" applyFont="1" applyFill="1" applyAlignment="1">
      <alignment horizontal="left"/>
    </xf>
    <xf numFmtId="0" fontId="13" fillId="18" borderId="0" xfId="0" applyFont="1" applyFill="1"/>
    <xf numFmtId="0" fontId="12" fillId="9" borderId="0" xfId="0" applyFont="1" applyFill="1" applyAlignment="1">
      <alignment horizontal="left"/>
    </xf>
    <xf numFmtId="0" fontId="14" fillId="9" borderId="0" xfId="0" applyFont="1" applyFill="1"/>
    <xf numFmtId="0" fontId="9" fillId="19" borderId="0" xfId="0" applyFont="1" applyFill="1" applyAlignment="1">
      <alignment horizontal="left"/>
    </xf>
    <xf numFmtId="0" fontId="9" fillId="19" borderId="0" xfId="0" applyFont="1" applyFill="1" applyAlignment="1"/>
    <xf numFmtId="0" fontId="9" fillId="19" borderId="9" xfId="0" applyFont="1" applyFill="1" applyBorder="1" applyAlignment="1"/>
    <xf numFmtId="0" fontId="0" fillId="20" borderId="7" xfId="0" applyFill="1" applyBorder="1"/>
    <xf numFmtId="0" fontId="11" fillId="21" borderId="0" xfId="0" applyFont="1" applyFill="1"/>
    <xf numFmtId="0" fontId="4" fillId="12" borderId="0" xfId="0" applyFont="1" applyFill="1"/>
    <xf numFmtId="0" fontId="0" fillId="22" borderId="0" xfId="0" applyFill="1"/>
    <xf numFmtId="0" fontId="0" fillId="24" borderId="0" xfId="0" applyFill="1" applyAlignment="1">
      <alignment wrapText="1"/>
    </xf>
    <xf numFmtId="0" fontId="5" fillId="17" borderId="0" xfId="0" applyFont="1" applyFill="1" applyAlignment="1">
      <alignment horizontal="left" wrapText="1"/>
    </xf>
    <xf numFmtId="0" fontId="0" fillId="2" borderId="0" xfId="0" applyFill="1" applyBorder="1" applyAlignment="1">
      <alignment horizontal="left" wrapText="1"/>
    </xf>
    <xf numFmtId="0" fontId="8" fillId="10" borderId="0" xfId="0" applyFont="1" applyFill="1" applyBorder="1" applyAlignment="1">
      <alignment horizontal="left" wrapText="1"/>
    </xf>
    <xf numFmtId="0" fontId="0" fillId="23" borderId="0" xfId="0" applyFill="1" applyBorder="1" applyAlignment="1">
      <alignment wrapText="1"/>
    </xf>
    <xf numFmtId="0" fontId="0" fillId="24" borderId="0" xfId="0" applyFill="1" applyBorder="1" applyAlignment="1">
      <alignment wrapText="1"/>
    </xf>
    <xf numFmtId="0" fontId="10" fillId="10" borderId="0" xfId="0" applyFont="1" applyFill="1" applyBorder="1" applyAlignment="1">
      <alignment horizontal="left" wrapText="1"/>
    </xf>
    <xf numFmtId="0" fontId="5" fillId="17" borderId="0" xfId="0" applyFont="1" applyFill="1" applyBorder="1" applyAlignment="1">
      <alignment horizontal="left" wrapText="1"/>
    </xf>
    <xf numFmtId="2" fontId="0" fillId="0" borderId="0" xfId="0" applyNumberFormat="1"/>
    <xf numFmtId="0" fontId="2" fillId="6" borderId="1" xfId="0" applyFont="1" applyFill="1" applyBorder="1" applyAlignment="1">
      <alignment horizontal="center" vertical="center"/>
    </xf>
    <xf numFmtId="0" fontId="0" fillId="6" borderId="7" xfId="0" applyFill="1" applyBorder="1" applyAlignment="1">
      <alignment horizontal="center" vertical="center"/>
    </xf>
    <xf numFmtId="0" fontId="0" fillId="3" borderId="2" xfId="0" applyFill="1" applyBorder="1" applyAlignment="1">
      <alignment horizontal="center" vertical="center"/>
    </xf>
    <xf numFmtId="0" fontId="2" fillId="5" borderId="9" xfId="0" applyFont="1" applyFill="1" applyBorder="1" applyAlignment="1">
      <alignment horizontal="center" vertical="center"/>
    </xf>
    <xf numFmtId="0" fontId="0" fillId="7" borderId="2" xfId="0" applyFill="1" applyBorder="1" applyAlignment="1">
      <alignment horizontal="center" vertical="center"/>
    </xf>
    <xf numFmtId="0" fontId="0" fillId="3" borderId="8" xfId="0" applyFill="1" applyBorder="1" applyAlignment="1">
      <alignment horizontal="center" vertical="center"/>
    </xf>
    <xf numFmtId="0" fontId="0" fillId="4" borderId="2" xfId="0" applyFill="1" applyBorder="1" applyAlignment="1">
      <alignment horizontal="center" vertical="center"/>
    </xf>
    <xf numFmtId="0" fontId="0" fillId="7" borderId="0" xfId="0" applyFill="1" applyBorder="1" applyAlignment="1">
      <alignment horizontal="center" vertical="center"/>
    </xf>
    <xf numFmtId="0" fontId="0" fillId="2" borderId="2" xfId="0" applyFill="1" applyBorder="1" applyAlignment="1">
      <alignment horizontal="center" vertical="center"/>
    </xf>
    <xf numFmtId="0" fontId="0" fillId="4" borderId="0" xfId="0" applyFill="1" applyBorder="1" applyAlignment="1">
      <alignment horizontal="center" vertical="center"/>
    </xf>
    <xf numFmtId="0" fontId="0" fillId="7" borderId="5" xfId="0" applyFill="1" applyBorder="1" applyAlignment="1">
      <alignment horizontal="center" vertical="center"/>
    </xf>
    <xf numFmtId="0" fontId="0" fillId="2" borderId="5" xfId="0" applyFill="1" applyBorder="1" applyAlignment="1">
      <alignment horizontal="center" vertical="center"/>
    </xf>
    <xf numFmtId="0" fontId="0" fillId="4" borderId="5"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4" fillId="2" borderId="10" xfId="0" applyFont="1" applyFill="1" applyBorder="1" applyAlignment="1">
      <alignment horizontal="center" vertical="center"/>
    </xf>
    <xf numFmtId="0" fontId="8" fillId="2" borderId="10" xfId="0" applyFont="1" applyFill="1" applyBorder="1" applyAlignment="1">
      <alignment horizontal="center" vertical="center"/>
    </xf>
    <xf numFmtId="0" fontId="10"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0" fillId="2" borderId="6" xfId="0" applyFill="1" applyBorder="1" applyAlignment="1">
      <alignment horizontal="center" vertical="center"/>
    </xf>
    <xf numFmtId="0" fontId="0" fillId="4" borderId="6" xfId="0" applyFill="1" applyBorder="1" applyAlignment="1">
      <alignment horizontal="center" vertical="center"/>
    </xf>
    <xf numFmtId="0" fontId="0" fillId="3" borderId="3" xfId="0" applyFill="1" applyBorder="1" applyAlignment="1">
      <alignment horizontal="center" vertical="center"/>
    </xf>
    <xf numFmtId="0" fontId="0" fillId="3" borderId="11" xfId="0" applyFill="1" applyBorder="1" applyAlignment="1">
      <alignment horizontal="center" vertical="center"/>
    </xf>
    <xf numFmtId="0" fontId="4" fillId="2" borderId="0" xfId="0" applyFont="1" applyFill="1" applyAlignment="1">
      <alignment horizontal="center" vertical="center"/>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5" fillId="2" borderId="0" xfId="0" applyFont="1" applyFill="1" applyAlignment="1">
      <alignment horizontal="center" vertical="center"/>
    </xf>
    <xf numFmtId="0" fontId="15" fillId="2" borderId="0" xfId="0" applyFont="1" applyFill="1" applyAlignment="1">
      <alignment horizontal="center" vertical="center"/>
    </xf>
    <xf numFmtId="0" fontId="19" fillId="2" borderId="0" xfId="0" applyFont="1" applyFill="1"/>
    <xf numFmtId="0" fontId="22" fillId="2" borderId="0" xfId="1" applyFont="1" applyFill="1"/>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lignment wrapText="1"/>
    </xf>
    <xf numFmtId="0" fontId="9" fillId="19" borderId="0" xfId="0" applyFont="1" applyFill="1" applyAlignment="1">
      <alignment wrapText="1"/>
    </xf>
    <xf numFmtId="0" fontId="14" fillId="9" borderId="0" xfId="0" applyFont="1" applyFill="1" applyAlignment="1">
      <alignment wrapText="1"/>
    </xf>
    <xf numFmtId="0" fontId="13" fillId="18" borderId="0" xfId="0" applyFont="1" applyFill="1" applyAlignment="1">
      <alignment wrapText="1"/>
    </xf>
    <xf numFmtId="0" fontId="11" fillId="16" borderId="0" xfId="0" applyFont="1" applyFill="1" applyAlignment="1">
      <alignment wrapText="1"/>
    </xf>
    <xf numFmtId="0" fontId="0" fillId="0" borderId="0" xfId="0" applyAlignment="1">
      <alignment wrapText="1"/>
    </xf>
    <xf numFmtId="0" fontId="0" fillId="21" borderId="0" xfId="0" applyFill="1"/>
    <xf numFmtId="0" fontId="11" fillId="12" borderId="0" xfId="0" applyFont="1" applyFill="1"/>
    <xf numFmtId="0" fontId="10" fillId="13" borderId="0" xfId="0" applyFont="1" applyFill="1" applyAlignment="1">
      <alignment horizontal="left" wrapText="1"/>
    </xf>
    <xf numFmtId="0" fontId="0" fillId="2" borderId="0" xfId="0" applyFill="1" applyAlignment="1"/>
    <xf numFmtId="0" fontId="21" fillId="2" borderId="0" xfId="1" applyFill="1" applyAlignment="1"/>
    <xf numFmtId="0" fontId="1" fillId="0" borderId="0" xfId="0" applyFont="1" applyAlignment="1">
      <alignment horizontal="center" vertical="center" wrapText="1"/>
    </xf>
    <xf numFmtId="0" fontId="0" fillId="0" borderId="0" xfId="0" applyAlignment="1">
      <alignment horizontal="center" vertical="center"/>
    </xf>
    <xf numFmtId="0" fontId="0" fillId="2" borderId="0" xfId="0" applyFill="1" applyAlignment="1">
      <alignment horizontal="left" wrapText="1"/>
    </xf>
    <xf numFmtId="0" fontId="0" fillId="2" borderId="0" xfId="0" applyFill="1" applyAlignment="1">
      <alignment horizontal="left"/>
    </xf>
    <xf numFmtId="0" fontId="18" fillId="2" borderId="0" xfId="0" applyFont="1" applyFill="1" applyAlignment="1">
      <alignment horizontal="center" wrapText="1"/>
    </xf>
    <xf numFmtId="0" fontId="35" fillId="2" borderId="0" xfId="0" applyFont="1" applyFill="1" applyAlignment="1">
      <alignment horizontal="left" vertical="top"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left" wrapText="1"/>
    </xf>
    <xf numFmtId="0" fontId="0" fillId="2" borderId="0" xfId="0" applyFill="1" applyBorder="1" applyAlignment="1">
      <alignment horizontal="left" wrapText="1"/>
    </xf>
    <xf numFmtId="0" fontId="33" fillId="2" borderId="0" xfId="0" applyFont="1" applyFill="1" applyAlignment="1">
      <alignment horizontal="left" vertical="top" wrapText="1"/>
    </xf>
    <xf numFmtId="0" fontId="34" fillId="2" borderId="0" xfId="0" applyFont="1" applyFill="1" applyAlignment="1">
      <alignment horizontal="left" vertical="top" wrapText="1"/>
    </xf>
    <xf numFmtId="0" fontId="2" fillId="7" borderId="1" xfId="0" applyFont="1" applyFill="1" applyBorder="1" applyAlignment="1">
      <alignment horizontal="center" vertical="center"/>
    </xf>
    <xf numFmtId="0" fontId="2" fillId="7" borderId="9" xfId="0" applyFont="1" applyFill="1" applyBorder="1" applyAlignment="1">
      <alignment horizontal="center" vertical="center"/>
    </xf>
    <xf numFmtId="0" fontId="2" fillId="0" borderId="4" xfId="0" applyFont="1" applyFill="1" applyBorder="1" applyAlignment="1">
      <alignment horizontal="center"/>
    </xf>
    <xf numFmtId="0" fontId="2" fillId="0" borderId="9" xfId="0" applyFont="1" applyFill="1" applyBorder="1" applyAlignment="1">
      <alignment horizontal="center"/>
    </xf>
    <xf numFmtId="0" fontId="2" fillId="0" borderId="7" xfId="0" applyFont="1" applyFill="1" applyBorder="1" applyAlignment="1">
      <alignment horizontal="center"/>
    </xf>
    <xf numFmtId="0" fontId="0" fillId="2" borderId="0" xfId="0" applyFont="1" applyFill="1" applyAlignment="1">
      <alignment horizontal="left" wrapText="1"/>
    </xf>
    <xf numFmtId="0" fontId="0" fillId="2" borderId="8" xfId="0" applyFont="1" applyFill="1" applyBorder="1" applyAlignment="1">
      <alignment horizontal="left"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0" xfId="0" applyFill="1" applyBorder="1" applyAlignment="1">
      <alignment horizontal="left" vertical="center" wrapText="1"/>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0" fontId="0" fillId="2" borderId="19" xfId="0" applyFill="1" applyBorder="1" applyAlignment="1">
      <alignment horizontal="left" vertical="center" wrapText="1"/>
    </xf>
    <xf numFmtId="0" fontId="19" fillId="2" borderId="0" xfId="0" applyFont="1" applyFill="1" applyAlignment="1">
      <alignment horizontal="left" vertical="center" wrapText="1"/>
    </xf>
    <xf numFmtId="0" fontId="29" fillId="2" borderId="0" xfId="0" applyFont="1" applyFill="1" applyAlignment="1">
      <alignment horizontal="left" vertical="top" wrapText="1"/>
    </xf>
    <xf numFmtId="0" fontId="0" fillId="2" borderId="0" xfId="0" applyFill="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26" fillId="0" borderId="0" xfId="0" applyFont="1" applyAlignment="1">
      <alignment horizontal="left"/>
    </xf>
    <xf numFmtId="0" fontId="2" fillId="2" borderId="1" xfId="0" applyFont="1" applyFill="1" applyBorder="1" applyAlignment="1">
      <alignment horizontal="center"/>
    </xf>
    <xf numFmtId="0" fontId="2" fillId="2" borderId="9" xfId="0" applyFont="1" applyFill="1" applyBorder="1" applyAlignment="1">
      <alignment horizontal="center"/>
    </xf>
    <xf numFmtId="0" fontId="0" fillId="25" borderId="0" xfId="0" applyFill="1" applyAlignment="1">
      <alignment horizontal="center"/>
    </xf>
    <xf numFmtId="0" fontId="0" fillId="25" borderId="0" xfId="0" applyFill="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FF3300"/>
      <color rgb="FF3366FF"/>
      <color rgb="FF000099"/>
      <color rgb="FF00CC00"/>
      <color rgb="FF9900CC"/>
      <color rgb="FF00CCFF"/>
      <color rgb="FFFFFF66"/>
      <color rgb="FF0099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manualLayout>
          <c:layoutTarget val="inner"/>
          <c:xMode val="edge"/>
          <c:yMode val="edge"/>
          <c:x val="0.22787901036626818"/>
          <c:y val="0.1647081701819752"/>
          <c:w val="0.58766659962841949"/>
          <c:h val="0.7715622514979249"/>
        </c:manualLayout>
      </c:layout>
      <c:radarChart>
        <c:radarStyle val="marker"/>
        <c:varyColors val="0"/>
        <c:ser>
          <c:idx val="0"/>
          <c:order val="0"/>
          <c:tx>
            <c:strRef>
              <c:f>Calc!$T$1</c:f>
              <c:strCache>
                <c:ptCount val="1"/>
                <c:pt idx="0">
                  <c:v>Good</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cat>
            <c:strRef>
              <c:f>Calc!$S$2:$S$37</c:f>
              <c:strCache>
                <c:ptCount val="36"/>
                <c:pt idx="0">
                  <c:v>Bus Model I. </c:v>
                </c:pt>
                <c:pt idx="1">
                  <c:v>I. </c:v>
                </c:pt>
                <c:pt idx="2">
                  <c:v>I. </c:v>
                </c:pt>
                <c:pt idx="3">
                  <c:v>I. </c:v>
                </c:pt>
                <c:pt idx="4">
                  <c:v>Strategy II. </c:v>
                </c:pt>
                <c:pt idx="5">
                  <c:v>II. </c:v>
                </c:pt>
                <c:pt idx="6">
                  <c:v>II. </c:v>
                </c:pt>
                <c:pt idx="7">
                  <c:v>II. </c:v>
                </c:pt>
                <c:pt idx="8">
                  <c:v>Brand III. </c:v>
                </c:pt>
                <c:pt idx="9">
                  <c:v>III. </c:v>
                </c:pt>
                <c:pt idx="10">
                  <c:v>III. </c:v>
                </c:pt>
                <c:pt idx="11">
                  <c:v>III. </c:v>
                </c:pt>
                <c:pt idx="12">
                  <c:v>Sales &amp; Mkt IV.</c:v>
                </c:pt>
                <c:pt idx="13">
                  <c:v>IV.</c:v>
                </c:pt>
                <c:pt idx="14">
                  <c:v>IV.</c:v>
                </c:pt>
                <c:pt idx="15">
                  <c:v>IV.</c:v>
                </c:pt>
                <c:pt idx="16">
                  <c:v>Legal &amp; Regulatory V.</c:v>
                </c:pt>
                <c:pt idx="17">
                  <c:v>V.</c:v>
                </c:pt>
                <c:pt idx="18">
                  <c:v>V.</c:v>
                </c:pt>
                <c:pt idx="19">
                  <c:v>V.</c:v>
                </c:pt>
                <c:pt idx="20">
                  <c:v>Operations VI.</c:v>
                </c:pt>
                <c:pt idx="21">
                  <c:v>VI.</c:v>
                </c:pt>
                <c:pt idx="22">
                  <c:v>VI.</c:v>
                </c:pt>
                <c:pt idx="23">
                  <c:v>VI.</c:v>
                </c:pt>
                <c:pt idx="24">
                  <c:v>People VII.</c:v>
                </c:pt>
                <c:pt idx="25">
                  <c:v>VII.</c:v>
                </c:pt>
                <c:pt idx="26">
                  <c:v>VII.</c:v>
                </c:pt>
                <c:pt idx="27">
                  <c:v>VII.</c:v>
                </c:pt>
                <c:pt idx="28">
                  <c:v>Customer Care VIII.</c:v>
                </c:pt>
                <c:pt idx="29">
                  <c:v>VIII.</c:v>
                </c:pt>
                <c:pt idx="30">
                  <c:v>VIII.</c:v>
                </c:pt>
                <c:pt idx="31">
                  <c:v>VIII.</c:v>
                </c:pt>
                <c:pt idx="32">
                  <c:v>Culture Index IX.</c:v>
                </c:pt>
                <c:pt idx="33">
                  <c:v>IX.</c:v>
                </c:pt>
                <c:pt idx="34">
                  <c:v>IX.</c:v>
                </c:pt>
                <c:pt idx="35">
                  <c:v>IX.</c:v>
                </c:pt>
              </c:strCache>
            </c:strRef>
          </c:cat>
          <c:val>
            <c:numRef>
              <c:f>Calc!$T$2:$T$37</c:f>
              <c:numCache>
                <c:formatCode>General</c:formatCode>
                <c:ptCount val="36"/>
                <c:pt idx="0">
                  <c:v>0</c:v>
                </c:pt>
                <c:pt idx="1">
                  <c:v>0</c:v>
                </c:pt>
                <c:pt idx="2">
                  <c:v>20</c:v>
                </c:pt>
                <c:pt idx="3">
                  <c:v>30</c:v>
                </c:pt>
                <c:pt idx="4">
                  <c:v>0</c:v>
                </c:pt>
                <c:pt idx="5">
                  <c:v>0</c:v>
                </c:pt>
                <c:pt idx="6">
                  <c:v>24</c:v>
                </c:pt>
                <c:pt idx="7">
                  <c:v>36</c:v>
                </c:pt>
                <c:pt idx="8">
                  <c:v>0</c:v>
                </c:pt>
                <c:pt idx="9">
                  <c:v>0</c:v>
                </c:pt>
                <c:pt idx="10">
                  <c:v>20</c:v>
                </c:pt>
                <c:pt idx="11">
                  <c:v>30</c:v>
                </c:pt>
                <c:pt idx="12">
                  <c:v>0</c:v>
                </c:pt>
                <c:pt idx="13">
                  <c:v>0</c:v>
                </c:pt>
                <c:pt idx="14">
                  <c:v>14</c:v>
                </c:pt>
                <c:pt idx="15">
                  <c:v>21</c:v>
                </c:pt>
                <c:pt idx="16">
                  <c:v>0</c:v>
                </c:pt>
                <c:pt idx="17">
                  <c:v>0</c:v>
                </c:pt>
                <c:pt idx="18">
                  <c:v>26</c:v>
                </c:pt>
                <c:pt idx="19">
                  <c:v>39</c:v>
                </c:pt>
                <c:pt idx="20">
                  <c:v>0</c:v>
                </c:pt>
                <c:pt idx="21">
                  <c:v>0</c:v>
                </c:pt>
                <c:pt idx="22">
                  <c:v>12</c:v>
                </c:pt>
                <c:pt idx="23">
                  <c:v>18</c:v>
                </c:pt>
                <c:pt idx="24">
                  <c:v>0</c:v>
                </c:pt>
                <c:pt idx="25">
                  <c:v>0</c:v>
                </c:pt>
                <c:pt idx="26">
                  <c:v>22</c:v>
                </c:pt>
                <c:pt idx="27">
                  <c:v>33</c:v>
                </c:pt>
                <c:pt idx="28">
                  <c:v>0</c:v>
                </c:pt>
                <c:pt idx="29">
                  <c:v>0</c:v>
                </c:pt>
                <c:pt idx="30">
                  <c:v>16</c:v>
                </c:pt>
                <c:pt idx="31">
                  <c:v>24</c:v>
                </c:pt>
                <c:pt idx="32">
                  <c:v>0</c:v>
                </c:pt>
                <c:pt idx="33">
                  <c:v>0</c:v>
                </c:pt>
                <c:pt idx="34">
                  <c:v>22</c:v>
                </c:pt>
                <c:pt idx="35">
                  <c:v>33</c:v>
                </c:pt>
              </c:numCache>
            </c:numRef>
          </c:val>
          <c:extLst>
            <c:ext xmlns:c16="http://schemas.microsoft.com/office/drawing/2014/chart" uri="{C3380CC4-5D6E-409C-BE32-E72D297353CC}">
              <c16:uniqueId val="{00000000-7D35-4BBF-9E2E-4E590FC39089}"/>
            </c:ext>
          </c:extLst>
        </c:ser>
        <c:ser>
          <c:idx val="1"/>
          <c:order val="1"/>
          <c:tx>
            <c:strRef>
              <c:f>Calc!$U$1</c:f>
              <c:strCache>
                <c:ptCount val="1"/>
                <c:pt idx="0">
                  <c:v>Severity of issues</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cat>
            <c:strRef>
              <c:f>Calc!$S$2:$S$37</c:f>
              <c:strCache>
                <c:ptCount val="36"/>
                <c:pt idx="0">
                  <c:v>Bus Model I. </c:v>
                </c:pt>
                <c:pt idx="1">
                  <c:v>I. </c:v>
                </c:pt>
                <c:pt idx="2">
                  <c:v>I. </c:v>
                </c:pt>
                <c:pt idx="3">
                  <c:v>I. </c:v>
                </c:pt>
                <c:pt idx="4">
                  <c:v>Strategy II. </c:v>
                </c:pt>
                <c:pt idx="5">
                  <c:v>II. </c:v>
                </c:pt>
                <c:pt idx="6">
                  <c:v>II. </c:v>
                </c:pt>
                <c:pt idx="7">
                  <c:v>II. </c:v>
                </c:pt>
                <c:pt idx="8">
                  <c:v>Brand III. </c:v>
                </c:pt>
                <c:pt idx="9">
                  <c:v>III. </c:v>
                </c:pt>
                <c:pt idx="10">
                  <c:v>III. </c:v>
                </c:pt>
                <c:pt idx="11">
                  <c:v>III. </c:v>
                </c:pt>
                <c:pt idx="12">
                  <c:v>Sales &amp; Mkt IV.</c:v>
                </c:pt>
                <c:pt idx="13">
                  <c:v>IV.</c:v>
                </c:pt>
                <c:pt idx="14">
                  <c:v>IV.</c:v>
                </c:pt>
                <c:pt idx="15">
                  <c:v>IV.</c:v>
                </c:pt>
                <c:pt idx="16">
                  <c:v>Legal &amp; Regulatory V.</c:v>
                </c:pt>
                <c:pt idx="17">
                  <c:v>V.</c:v>
                </c:pt>
                <c:pt idx="18">
                  <c:v>V.</c:v>
                </c:pt>
                <c:pt idx="19">
                  <c:v>V.</c:v>
                </c:pt>
                <c:pt idx="20">
                  <c:v>Operations VI.</c:v>
                </c:pt>
                <c:pt idx="21">
                  <c:v>VI.</c:v>
                </c:pt>
                <c:pt idx="22">
                  <c:v>VI.</c:v>
                </c:pt>
                <c:pt idx="23">
                  <c:v>VI.</c:v>
                </c:pt>
                <c:pt idx="24">
                  <c:v>People VII.</c:v>
                </c:pt>
                <c:pt idx="25">
                  <c:v>VII.</c:v>
                </c:pt>
                <c:pt idx="26">
                  <c:v>VII.</c:v>
                </c:pt>
                <c:pt idx="27">
                  <c:v>VII.</c:v>
                </c:pt>
                <c:pt idx="28">
                  <c:v>Customer Care VIII.</c:v>
                </c:pt>
                <c:pt idx="29">
                  <c:v>VIII.</c:v>
                </c:pt>
                <c:pt idx="30">
                  <c:v>VIII.</c:v>
                </c:pt>
                <c:pt idx="31">
                  <c:v>VIII.</c:v>
                </c:pt>
                <c:pt idx="32">
                  <c:v>Culture Index IX.</c:v>
                </c:pt>
                <c:pt idx="33">
                  <c:v>IX.</c:v>
                </c:pt>
                <c:pt idx="34">
                  <c:v>IX.</c:v>
                </c:pt>
                <c:pt idx="35">
                  <c:v>IX.</c:v>
                </c:pt>
              </c:strCache>
            </c:strRef>
          </c:cat>
          <c:val>
            <c:numRef>
              <c:f>Calc!$U$2:$U$37</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7D35-4BBF-9E2E-4E590FC39089}"/>
            </c:ext>
          </c:extLst>
        </c:ser>
        <c:dLbls>
          <c:showLegendKey val="0"/>
          <c:showVal val="0"/>
          <c:showCatName val="0"/>
          <c:showSerName val="0"/>
          <c:showPercent val="0"/>
          <c:showBubbleSize val="0"/>
        </c:dLbls>
        <c:axId val="379933480"/>
        <c:axId val="379928776"/>
      </c:radarChart>
      <c:catAx>
        <c:axId val="37993348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79928776"/>
        <c:crosses val="autoZero"/>
        <c:auto val="1"/>
        <c:lblAlgn val="ctr"/>
        <c:lblOffset val="100"/>
        <c:noMultiLvlLbl val="0"/>
      </c:catAx>
      <c:valAx>
        <c:axId val="37992877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3799334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solidFill>
        <a:schemeClr val="accent1">
          <a:alpha val="95000"/>
        </a:schemeClr>
      </a:solid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GB"/>
              <a:t>Severity of Strategic</a:t>
            </a:r>
            <a:r>
              <a:rPr lang="en-GB" baseline="0"/>
              <a:t> Issues</a:t>
            </a:r>
            <a:endParaRPr lang="en-GB"/>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radarChart>
        <c:radarStyle val="marker"/>
        <c:varyColors val="0"/>
        <c:ser>
          <c:idx val="0"/>
          <c:order val="0"/>
          <c:tx>
            <c:strRef>
              <c:f>Calc!$T$1</c:f>
              <c:strCache>
                <c:ptCount val="1"/>
                <c:pt idx="0">
                  <c:v>Good</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cat>
            <c:strRef>
              <c:f>Calc!$S$2:$S$37</c:f>
              <c:strCache>
                <c:ptCount val="36"/>
                <c:pt idx="0">
                  <c:v>Bus Model I. </c:v>
                </c:pt>
                <c:pt idx="1">
                  <c:v>I. </c:v>
                </c:pt>
                <c:pt idx="2">
                  <c:v>I. </c:v>
                </c:pt>
                <c:pt idx="3">
                  <c:v>I. </c:v>
                </c:pt>
                <c:pt idx="4">
                  <c:v>Strategy II. </c:v>
                </c:pt>
                <c:pt idx="5">
                  <c:v>II. </c:v>
                </c:pt>
                <c:pt idx="6">
                  <c:v>II. </c:v>
                </c:pt>
                <c:pt idx="7">
                  <c:v>II. </c:v>
                </c:pt>
                <c:pt idx="8">
                  <c:v>Brand III. </c:v>
                </c:pt>
                <c:pt idx="9">
                  <c:v>III. </c:v>
                </c:pt>
                <c:pt idx="10">
                  <c:v>III. </c:v>
                </c:pt>
                <c:pt idx="11">
                  <c:v>III. </c:v>
                </c:pt>
                <c:pt idx="12">
                  <c:v>Sales &amp; Mkt IV.</c:v>
                </c:pt>
                <c:pt idx="13">
                  <c:v>IV.</c:v>
                </c:pt>
                <c:pt idx="14">
                  <c:v>IV.</c:v>
                </c:pt>
                <c:pt idx="15">
                  <c:v>IV.</c:v>
                </c:pt>
                <c:pt idx="16">
                  <c:v>Legal &amp; Regulatory V.</c:v>
                </c:pt>
                <c:pt idx="17">
                  <c:v>V.</c:v>
                </c:pt>
                <c:pt idx="18">
                  <c:v>V.</c:v>
                </c:pt>
                <c:pt idx="19">
                  <c:v>V.</c:v>
                </c:pt>
                <c:pt idx="20">
                  <c:v>Operations VI.</c:v>
                </c:pt>
                <c:pt idx="21">
                  <c:v>VI.</c:v>
                </c:pt>
                <c:pt idx="22">
                  <c:v>VI.</c:v>
                </c:pt>
                <c:pt idx="23">
                  <c:v>VI.</c:v>
                </c:pt>
                <c:pt idx="24">
                  <c:v>People VII.</c:v>
                </c:pt>
                <c:pt idx="25">
                  <c:v>VII.</c:v>
                </c:pt>
                <c:pt idx="26">
                  <c:v>VII.</c:v>
                </c:pt>
                <c:pt idx="27">
                  <c:v>VII.</c:v>
                </c:pt>
                <c:pt idx="28">
                  <c:v>Customer Care VIII.</c:v>
                </c:pt>
                <c:pt idx="29">
                  <c:v>VIII.</c:v>
                </c:pt>
                <c:pt idx="30">
                  <c:v>VIII.</c:v>
                </c:pt>
                <c:pt idx="31">
                  <c:v>VIII.</c:v>
                </c:pt>
                <c:pt idx="32">
                  <c:v>Culture Index IX.</c:v>
                </c:pt>
                <c:pt idx="33">
                  <c:v>IX.</c:v>
                </c:pt>
                <c:pt idx="34">
                  <c:v>IX.</c:v>
                </c:pt>
                <c:pt idx="35">
                  <c:v>IX.</c:v>
                </c:pt>
              </c:strCache>
            </c:strRef>
          </c:cat>
          <c:val>
            <c:numRef>
              <c:f>Calc!$T$2:$T$37</c:f>
              <c:numCache>
                <c:formatCode>General</c:formatCode>
                <c:ptCount val="36"/>
                <c:pt idx="0">
                  <c:v>0</c:v>
                </c:pt>
                <c:pt idx="1">
                  <c:v>0</c:v>
                </c:pt>
                <c:pt idx="2">
                  <c:v>20</c:v>
                </c:pt>
                <c:pt idx="3">
                  <c:v>30</c:v>
                </c:pt>
                <c:pt idx="4">
                  <c:v>0</c:v>
                </c:pt>
                <c:pt idx="5">
                  <c:v>0</c:v>
                </c:pt>
                <c:pt idx="6">
                  <c:v>24</c:v>
                </c:pt>
                <c:pt idx="7">
                  <c:v>36</c:v>
                </c:pt>
                <c:pt idx="8">
                  <c:v>0</c:v>
                </c:pt>
                <c:pt idx="9">
                  <c:v>0</c:v>
                </c:pt>
                <c:pt idx="10">
                  <c:v>20</c:v>
                </c:pt>
                <c:pt idx="11">
                  <c:v>30</c:v>
                </c:pt>
                <c:pt idx="12">
                  <c:v>0</c:v>
                </c:pt>
                <c:pt idx="13">
                  <c:v>0</c:v>
                </c:pt>
                <c:pt idx="14">
                  <c:v>14</c:v>
                </c:pt>
                <c:pt idx="15">
                  <c:v>21</c:v>
                </c:pt>
                <c:pt idx="16">
                  <c:v>0</c:v>
                </c:pt>
                <c:pt idx="17">
                  <c:v>0</c:v>
                </c:pt>
                <c:pt idx="18">
                  <c:v>26</c:v>
                </c:pt>
                <c:pt idx="19">
                  <c:v>39</c:v>
                </c:pt>
                <c:pt idx="20">
                  <c:v>0</c:v>
                </c:pt>
                <c:pt idx="21">
                  <c:v>0</c:v>
                </c:pt>
                <c:pt idx="22">
                  <c:v>12</c:v>
                </c:pt>
                <c:pt idx="23">
                  <c:v>18</c:v>
                </c:pt>
                <c:pt idx="24">
                  <c:v>0</c:v>
                </c:pt>
                <c:pt idx="25">
                  <c:v>0</c:v>
                </c:pt>
                <c:pt idx="26">
                  <c:v>22</c:v>
                </c:pt>
                <c:pt idx="27">
                  <c:v>33</c:v>
                </c:pt>
                <c:pt idx="28">
                  <c:v>0</c:v>
                </c:pt>
                <c:pt idx="29">
                  <c:v>0</c:v>
                </c:pt>
                <c:pt idx="30">
                  <c:v>16</c:v>
                </c:pt>
                <c:pt idx="31">
                  <c:v>24</c:v>
                </c:pt>
                <c:pt idx="32">
                  <c:v>0</c:v>
                </c:pt>
                <c:pt idx="33">
                  <c:v>0</c:v>
                </c:pt>
                <c:pt idx="34">
                  <c:v>22</c:v>
                </c:pt>
                <c:pt idx="35">
                  <c:v>33</c:v>
                </c:pt>
              </c:numCache>
            </c:numRef>
          </c:val>
          <c:extLst>
            <c:ext xmlns:c16="http://schemas.microsoft.com/office/drawing/2014/chart" uri="{C3380CC4-5D6E-409C-BE32-E72D297353CC}">
              <c16:uniqueId val="{00000000-DE00-4E5D-8C51-02081C4B3C5D}"/>
            </c:ext>
          </c:extLst>
        </c:ser>
        <c:ser>
          <c:idx val="1"/>
          <c:order val="1"/>
          <c:tx>
            <c:strRef>
              <c:f>Calc!$U$1</c:f>
              <c:strCache>
                <c:ptCount val="1"/>
                <c:pt idx="0">
                  <c:v>Severity of issues</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cat>
            <c:strRef>
              <c:f>Calc!$S$2:$S$37</c:f>
              <c:strCache>
                <c:ptCount val="36"/>
                <c:pt idx="0">
                  <c:v>Bus Model I. </c:v>
                </c:pt>
                <c:pt idx="1">
                  <c:v>I. </c:v>
                </c:pt>
                <c:pt idx="2">
                  <c:v>I. </c:v>
                </c:pt>
                <c:pt idx="3">
                  <c:v>I. </c:v>
                </c:pt>
                <c:pt idx="4">
                  <c:v>Strategy II. </c:v>
                </c:pt>
                <c:pt idx="5">
                  <c:v>II. </c:v>
                </c:pt>
                <c:pt idx="6">
                  <c:v>II. </c:v>
                </c:pt>
                <c:pt idx="7">
                  <c:v>II. </c:v>
                </c:pt>
                <c:pt idx="8">
                  <c:v>Brand III. </c:v>
                </c:pt>
                <c:pt idx="9">
                  <c:v>III. </c:v>
                </c:pt>
                <c:pt idx="10">
                  <c:v>III. </c:v>
                </c:pt>
                <c:pt idx="11">
                  <c:v>III. </c:v>
                </c:pt>
                <c:pt idx="12">
                  <c:v>Sales &amp; Mkt IV.</c:v>
                </c:pt>
                <c:pt idx="13">
                  <c:v>IV.</c:v>
                </c:pt>
                <c:pt idx="14">
                  <c:v>IV.</c:v>
                </c:pt>
                <c:pt idx="15">
                  <c:v>IV.</c:v>
                </c:pt>
                <c:pt idx="16">
                  <c:v>Legal &amp; Regulatory V.</c:v>
                </c:pt>
                <c:pt idx="17">
                  <c:v>V.</c:v>
                </c:pt>
                <c:pt idx="18">
                  <c:v>V.</c:v>
                </c:pt>
                <c:pt idx="19">
                  <c:v>V.</c:v>
                </c:pt>
                <c:pt idx="20">
                  <c:v>Operations VI.</c:v>
                </c:pt>
                <c:pt idx="21">
                  <c:v>VI.</c:v>
                </c:pt>
                <c:pt idx="22">
                  <c:v>VI.</c:v>
                </c:pt>
                <c:pt idx="23">
                  <c:v>VI.</c:v>
                </c:pt>
                <c:pt idx="24">
                  <c:v>People VII.</c:v>
                </c:pt>
                <c:pt idx="25">
                  <c:v>VII.</c:v>
                </c:pt>
                <c:pt idx="26">
                  <c:v>VII.</c:v>
                </c:pt>
                <c:pt idx="27">
                  <c:v>VII.</c:v>
                </c:pt>
                <c:pt idx="28">
                  <c:v>Customer Care VIII.</c:v>
                </c:pt>
                <c:pt idx="29">
                  <c:v>VIII.</c:v>
                </c:pt>
                <c:pt idx="30">
                  <c:v>VIII.</c:v>
                </c:pt>
                <c:pt idx="31">
                  <c:v>VIII.</c:v>
                </c:pt>
                <c:pt idx="32">
                  <c:v>Culture Index IX.</c:v>
                </c:pt>
                <c:pt idx="33">
                  <c:v>IX.</c:v>
                </c:pt>
                <c:pt idx="34">
                  <c:v>IX.</c:v>
                </c:pt>
                <c:pt idx="35">
                  <c:v>IX.</c:v>
                </c:pt>
              </c:strCache>
            </c:strRef>
          </c:cat>
          <c:val>
            <c:numRef>
              <c:f>Calc!$U$2:$U$37</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DE00-4E5D-8C51-02081C4B3C5D}"/>
            </c:ext>
          </c:extLst>
        </c:ser>
        <c:dLbls>
          <c:showLegendKey val="0"/>
          <c:showVal val="0"/>
          <c:showCatName val="0"/>
          <c:showSerName val="0"/>
          <c:showPercent val="0"/>
          <c:showBubbleSize val="0"/>
        </c:dLbls>
        <c:axId val="379935440"/>
        <c:axId val="379930736"/>
      </c:radarChart>
      <c:catAx>
        <c:axId val="37993544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79930736"/>
        <c:crosses val="autoZero"/>
        <c:auto val="1"/>
        <c:lblAlgn val="ctr"/>
        <c:lblOffset val="100"/>
        <c:noMultiLvlLbl val="0"/>
      </c:catAx>
      <c:valAx>
        <c:axId val="37993073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3799354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1">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21">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defRPr sz="900" kern="1200"/>
  </cs:valueAxis>
  <cs:wall>
    <cs:lnRef idx="0"/>
    <cs:fillRef idx="0"/>
    <cs:effectRef idx="0"/>
    <cs:fontRef idx="minor">
      <a:schemeClr val="lt1"/>
    </cs:fontRef>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30BFE64-B134-4A11-8CB8-030E3C13363B}" type="doc">
      <dgm:prSet loTypeId="urn:microsoft.com/office/officeart/2005/8/layout/radial1" loCatId="cycle" qsTypeId="urn:microsoft.com/office/officeart/2005/8/quickstyle/simple1" qsCatId="simple" csTypeId="urn:microsoft.com/office/officeart/2005/8/colors/accent1_2" csCatId="accent1" phldr="1"/>
      <dgm:spPr/>
      <dgm:t>
        <a:bodyPr/>
        <a:lstStyle/>
        <a:p>
          <a:endParaRPr lang="en-GB"/>
        </a:p>
      </dgm:t>
    </dgm:pt>
    <dgm:pt modelId="{A4FF8308-BFED-4682-A888-1E1884C7BC70}">
      <dgm:prSet phldrT="[Text]"/>
      <dgm:spPr>
        <a:solidFill>
          <a:srgbClr val="C00000"/>
        </a:solidFill>
      </dgm:spPr>
      <dgm:t>
        <a:bodyPr/>
        <a:lstStyle/>
        <a:p>
          <a:pPr algn="ctr"/>
          <a:r>
            <a:rPr lang="en-GB"/>
            <a:t>Your Business</a:t>
          </a:r>
        </a:p>
      </dgm:t>
    </dgm:pt>
    <dgm:pt modelId="{7691C309-B039-46A0-A54C-54A77FC4940F}" type="parTrans" cxnId="{326E66B5-0ED6-4F11-AD67-917B120CFD78}">
      <dgm:prSet/>
      <dgm:spPr/>
      <dgm:t>
        <a:bodyPr/>
        <a:lstStyle/>
        <a:p>
          <a:pPr algn="ctr"/>
          <a:endParaRPr lang="en-GB"/>
        </a:p>
      </dgm:t>
    </dgm:pt>
    <dgm:pt modelId="{A2645C24-B511-4A27-A2F3-3DE14A4F4427}" type="sibTrans" cxnId="{326E66B5-0ED6-4F11-AD67-917B120CFD78}">
      <dgm:prSet/>
      <dgm:spPr/>
      <dgm:t>
        <a:bodyPr/>
        <a:lstStyle/>
        <a:p>
          <a:pPr algn="ctr"/>
          <a:endParaRPr lang="en-GB"/>
        </a:p>
      </dgm:t>
    </dgm:pt>
    <dgm:pt modelId="{37D70292-77B9-4C4E-B8C5-3AB22783B1CF}">
      <dgm:prSet phldrT="[Text]"/>
      <dgm:spPr>
        <a:solidFill>
          <a:srgbClr val="FF0000"/>
        </a:solidFill>
      </dgm:spPr>
      <dgm:t>
        <a:bodyPr/>
        <a:lstStyle/>
        <a:p>
          <a:pPr algn="ctr"/>
          <a:r>
            <a:rPr lang="en-GB"/>
            <a:t>People</a:t>
          </a:r>
        </a:p>
      </dgm:t>
    </dgm:pt>
    <dgm:pt modelId="{185EC22F-CBAD-4F46-B2CF-1470187680AB}" type="parTrans" cxnId="{B4EC2413-3365-4702-8D8D-9E9DFCE73F66}">
      <dgm:prSet/>
      <dgm:spPr/>
      <dgm:t>
        <a:bodyPr/>
        <a:lstStyle/>
        <a:p>
          <a:pPr algn="ctr"/>
          <a:endParaRPr lang="en-GB"/>
        </a:p>
      </dgm:t>
    </dgm:pt>
    <dgm:pt modelId="{B503A186-C9F6-4425-B9AD-0E3F2966532B}" type="sibTrans" cxnId="{B4EC2413-3365-4702-8D8D-9E9DFCE73F66}">
      <dgm:prSet/>
      <dgm:spPr/>
      <dgm:t>
        <a:bodyPr/>
        <a:lstStyle/>
        <a:p>
          <a:pPr algn="ctr"/>
          <a:endParaRPr lang="en-GB"/>
        </a:p>
      </dgm:t>
    </dgm:pt>
    <dgm:pt modelId="{E817D270-66F8-4405-A537-5732C0F6E68D}">
      <dgm:prSet phldrT="[Text]"/>
      <dgm:spPr>
        <a:solidFill>
          <a:srgbClr val="92D050"/>
        </a:solidFill>
      </dgm:spPr>
      <dgm:t>
        <a:bodyPr/>
        <a:lstStyle/>
        <a:p>
          <a:pPr algn="ctr"/>
          <a:r>
            <a:rPr lang="en-GB" b="1" baseline="0">
              <a:solidFill>
                <a:sysClr val="windowText" lastClr="000000"/>
              </a:solidFill>
            </a:rPr>
            <a:t>Customer Care/Service</a:t>
          </a:r>
        </a:p>
      </dgm:t>
    </dgm:pt>
    <dgm:pt modelId="{215B80C9-9B8E-4605-905A-0C3CDC5609CB}" type="parTrans" cxnId="{4D366B37-D7EC-41EE-B95B-E66CCE3D33DB}">
      <dgm:prSet/>
      <dgm:spPr/>
      <dgm:t>
        <a:bodyPr/>
        <a:lstStyle/>
        <a:p>
          <a:pPr algn="ctr"/>
          <a:endParaRPr lang="en-GB"/>
        </a:p>
      </dgm:t>
    </dgm:pt>
    <dgm:pt modelId="{82453D83-1D0E-4B8B-8A65-7B6B0970ABD7}" type="sibTrans" cxnId="{4D366B37-D7EC-41EE-B95B-E66CCE3D33DB}">
      <dgm:prSet/>
      <dgm:spPr/>
      <dgm:t>
        <a:bodyPr/>
        <a:lstStyle/>
        <a:p>
          <a:pPr algn="ctr"/>
          <a:endParaRPr lang="en-GB"/>
        </a:p>
      </dgm:t>
    </dgm:pt>
    <dgm:pt modelId="{6ADE9D78-BD09-4D63-AAAB-141047E51DAB}">
      <dgm:prSet phldrT="[Text]"/>
      <dgm:spPr>
        <a:solidFill>
          <a:srgbClr val="FFFF00"/>
        </a:solidFill>
      </dgm:spPr>
      <dgm:t>
        <a:bodyPr/>
        <a:lstStyle/>
        <a:p>
          <a:pPr algn="ctr"/>
          <a:r>
            <a:rPr lang="en-GB" b="1" baseline="0">
              <a:solidFill>
                <a:sysClr val="windowText" lastClr="000000"/>
              </a:solidFill>
            </a:rPr>
            <a:t>Infrastructure</a:t>
          </a:r>
        </a:p>
      </dgm:t>
    </dgm:pt>
    <dgm:pt modelId="{C04F45ED-75B1-488E-B03D-ABA7A6FE81BD}" type="parTrans" cxnId="{1331FDF8-E32C-4139-933E-FEAF6D0454FE}">
      <dgm:prSet/>
      <dgm:spPr/>
      <dgm:t>
        <a:bodyPr/>
        <a:lstStyle/>
        <a:p>
          <a:pPr algn="ctr"/>
          <a:endParaRPr lang="en-GB"/>
        </a:p>
      </dgm:t>
    </dgm:pt>
    <dgm:pt modelId="{67D2102A-FDDF-45D8-B0CD-FC69A26EAEBA}" type="sibTrans" cxnId="{1331FDF8-E32C-4139-933E-FEAF6D0454FE}">
      <dgm:prSet/>
      <dgm:spPr/>
      <dgm:t>
        <a:bodyPr/>
        <a:lstStyle/>
        <a:p>
          <a:pPr algn="ctr"/>
          <a:endParaRPr lang="en-GB"/>
        </a:p>
      </dgm:t>
    </dgm:pt>
    <dgm:pt modelId="{BF3A2EB8-AB0B-4BD0-B6DC-61C696B52576}">
      <dgm:prSet phldrT="[Text]"/>
      <dgm:spPr>
        <a:solidFill>
          <a:srgbClr val="FFC000"/>
        </a:solidFill>
      </dgm:spPr>
      <dgm:t>
        <a:bodyPr/>
        <a:lstStyle/>
        <a:p>
          <a:pPr algn="ctr"/>
          <a:r>
            <a:rPr lang="en-GB" b="1" i="0" baseline="0">
              <a:solidFill>
                <a:sysClr val="windowText" lastClr="000000"/>
              </a:solidFill>
            </a:rPr>
            <a:t>Culture</a:t>
          </a:r>
        </a:p>
      </dgm:t>
    </dgm:pt>
    <dgm:pt modelId="{423E0E5C-2E12-46E9-8CCA-7074B368346A}" type="parTrans" cxnId="{7E358604-E6EB-4056-A696-26A61D6CBA04}">
      <dgm:prSet/>
      <dgm:spPr/>
      <dgm:t>
        <a:bodyPr/>
        <a:lstStyle/>
        <a:p>
          <a:pPr algn="ctr"/>
          <a:endParaRPr lang="en-GB"/>
        </a:p>
      </dgm:t>
    </dgm:pt>
    <dgm:pt modelId="{4F86C332-826B-49AF-957D-4E945A2E73E5}" type="sibTrans" cxnId="{7E358604-E6EB-4056-A696-26A61D6CBA04}">
      <dgm:prSet/>
      <dgm:spPr/>
      <dgm:t>
        <a:bodyPr/>
        <a:lstStyle/>
        <a:p>
          <a:pPr algn="ctr"/>
          <a:endParaRPr lang="en-GB"/>
        </a:p>
      </dgm:t>
    </dgm:pt>
    <dgm:pt modelId="{8D388B62-0807-426C-815F-DD1029D88BB5}">
      <dgm:prSet phldrT="[Text]"/>
      <dgm:spPr>
        <a:solidFill>
          <a:srgbClr val="7030A0"/>
        </a:solidFill>
      </dgm:spPr>
      <dgm:t>
        <a:bodyPr/>
        <a:lstStyle/>
        <a:p>
          <a:pPr algn="ctr"/>
          <a:r>
            <a:rPr lang="en-GB"/>
            <a:t>Governance</a:t>
          </a:r>
        </a:p>
      </dgm:t>
    </dgm:pt>
    <dgm:pt modelId="{00ABBDC0-3A6D-4EF3-A6BD-20505DF650D8}" type="parTrans" cxnId="{F50A8C8A-00C4-49F2-BCD7-88E3170CA4DB}">
      <dgm:prSet/>
      <dgm:spPr/>
      <dgm:t>
        <a:bodyPr/>
        <a:lstStyle/>
        <a:p>
          <a:pPr algn="ctr"/>
          <a:endParaRPr lang="en-GB"/>
        </a:p>
      </dgm:t>
    </dgm:pt>
    <dgm:pt modelId="{46336032-9ED7-4E93-929D-DDF46C1C247C}" type="sibTrans" cxnId="{F50A8C8A-00C4-49F2-BCD7-88E3170CA4DB}">
      <dgm:prSet/>
      <dgm:spPr/>
      <dgm:t>
        <a:bodyPr/>
        <a:lstStyle/>
        <a:p>
          <a:pPr algn="ctr"/>
          <a:endParaRPr lang="en-GB"/>
        </a:p>
      </dgm:t>
    </dgm:pt>
    <dgm:pt modelId="{E8011BC1-6A5E-45D6-9AFD-CAD50AEE27DE}">
      <dgm:prSet phldrT="[Text]"/>
      <dgm:spPr>
        <a:solidFill>
          <a:srgbClr val="002060"/>
        </a:solidFill>
      </dgm:spPr>
      <dgm:t>
        <a:bodyPr/>
        <a:lstStyle/>
        <a:p>
          <a:pPr algn="ctr"/>
          <a:r>
            <a:rPr lang="en-GB"/>
            <a:t>Market/Brand</a:t>
          </a:r>
        </a:p>
      </dgm:t>
    </dgm:pt>
    <dgm:pt modelId="{CAE49B6E-6A32-4F01-8343-AD575537A577}" type="parTrans" cxnId="{36F72DF3-B6C7-43C4-AA2F-80E27D28CFA7}">
      <dgm:prSet/>
      <dgm:spPr/>
      <dgm:t>
        <a:bodyPr/>
        <a:lstStyle/>
        <a:p>
          <a:pPr algn="ctr"/>
          <a:endParaRPr lang="en-GB"/>
        </a:p>
      </dgm:t>
    </dgm:pt>
    <dgm:pt modelId="{F71D81F5-0039-4483-856A-D3466FA32B29}" type="sibTrans" cxnId="{36F72DF3-B6C7-43C4-AA2F-80E27D28CFA7}">
      <dgm:prSet/>
      <dgm:spPr/>
      <dgm:t>
        <a:bodyPr/>
        <a:lstStyle/>
        <a:p>
          <a:pPr algn="ctr"/>
          <a:endParaRPr lang="en-GB"/>
        </a:p>
      </dgm:t>
    </dgm:pt>
    <dgm:pt modelId="{D2FB96FC-70D0-4AE2-9AE8-56D689DB6CBC}">
      <dgm:prSet phldrT="[Text]"/>
      <dgm:spPr>
        <a:solidFill>
          <a:srgbClr val="0070C0"/>
        </a:solidFill>
      </dgm:spPr>
      <dgm:t>
        <a:bodyPr/>
        <a:lstStyle/>
        <a:p>
          <a:pPr algn="ctr"/>
          <a:r>
            <a:rPr lang="en-GB"/>
            <a:t>Stategic/</a:t>
          </a:r>
        </a:p>
        <a:p>
          <a:pPr algn="ctr"/>
          <a:r>
            <a:rPr lang="en-GB"/>
            <a:t>Leadership</a:t>
          </a:r>
        </a:p>
      </dgm:t>
    </dgm:pt>
    <dgm:pt modelId="{F5FD4A7A-7EB4-428D-81E7-58011D43C243}" type="parTrans" cxnId="{F121396D-5966-4BD7-963A-BF21305E78D0}">
      <dgm:prSet/>
      <dgm:spPr/>
      <dgm:t>
        <a:bodyPr/>
        <a:lstStyle/>
        <a:p>
          <a:pPr algn="ctr"/>
          <a:endParaRPr lang="en-GB"/>
        </a:p>
      </dgm:t>
    </dgm:pt>
    <dgm:pt modelId="{5B1ABC91-D49C-4F4A-B15E-C3C539C03CB1}" type="sibTrans" cxnId="{F121396D-5966-4BD7-963A-BF21305E78D0}">
      <dgm:prSet/>
      <dgm:spPr/>
      <dgm:t>
        <a:bodyPr/>
        <a:lstStyle/>
        <a:p>
          <a:pPr algn="ctr"/>
          <a:endParaRPr lang="en-GB"/>
        </a:p>
      </dgm:t>
    </dgm:pt>
    <dgm:pt modelId="{9C360CD0-D48E-4627-A85A-2D7537542EBC}">
      <dgm:prSet phldrT="[Text]"/>
      <dgm:spPr>
        <a:solidFill>
          <a:srgbClr val="00B0F0"/>
        </a:solidFill>
      </dgm:spPr>
      <dgm:t>
        <a:bodyPr/>
        <a:lstStyle/>
        <a:p>
          <a:pPr algn="ctr"/>
          <a:r>
            <a:rPr lang="en-GB"/>
            <a:t>Sales/ Marketing</a:t>
          </a:r>
        </a:p>
      </dgm:t>
    </dgm:pt>
    <dgm:pt modelId="{58C8CE38-DA4C-4B21-B33D-DDC3CADF15BA}" type="parTrans" cxnId="{478CFB48-BFDD-453B-A4B9-0E908EBF1D12}">
      <dgm:prSet/>
      <dgm:spPr/>
      <dgm:t>
        <a:bodyPr/>
        <a:lstStyle/>
        <a:p>
          <a:pPr algn="ctr"/>
          <a:endParaRPr lang="en-GB"/>
        </a:p>
      </dgm:t>
    </dgm:pt>
    <dgm:pt modelId="{9382EB63-E80C-4AFB-87E9-15078DD18EFE}" type="sibTrans" cxnId="{478CFB48-BFDD-453B-A4B9-0E908EBF1D12}">
      <dgm:prSet/>
      <dgm:spPr/>
      <dgm:t>
        <a:bodyPr/>
        <a:lstStyle/>
        <a:p>
          <a:pPr algn="ctr"/>
          <a:endParaRPr lang="en-GB"/>
        </a:p>
      </dgm:t>
    </dgm:pt>
    <dgm:pt modelId="{51E722DC-D800-4336-A1AA-CE239381C990}">
      <dgm:prSet phldrT="[Text]"/>
      <dgm:spPr>
        <a:solidFill>
          <a:srgbClr val="00B050"/>
        </a:solidFill>
      </dgm:spPr>
      <dgm:t>
        <a:bodyPr/>
        <a:lstStyle/>
        <a:p>
          <a:pPr algn="ctr"/>
          <a:r>
            <a:rPr lang="en-GB"/>
            <a:t>Finance, Legal &amp; Regulatory</a:t>
          </a:r>
        </a:p>
      </dgm:t>
    </dgm:pt>
    <dgm:pt modelId="{EA09CB6F-5A41-4FD7-8720-D8E9E5C54F09}" type="parTrans" cxnId="{530AAFB6-5CEB-47AE-908F-AE4E9D66E01E}">
      <dgm:prSet/>
      <dgm:spPr/>
      <dgm:t>
        <a:bodyPr/>
        <a:lstStyle/>
        <a:p>
          <a:pPr algn="ctr"/>
          <a:endParaRPr lang="en-GB"/>
        </a:p>
      </dgm:t>
    </dgm:pt>
    <dgm:pt modelId="{2C2512E7-131F-4864-A7F0-4505BDEEAB83}" type="sibTrans" cxnId="{530AAFB6-5CEB-47AE-908F-AE4E9D66E01E}">
      <dgm:prSet/>
      <dgm:spPr/>
      <dgm:t>
        <a:bodyPr/>
        <a:lstStyle/>
        <a:p>
          <a:pPr algn="ctr"/>
          <a:endParaRPr lang="en-GB"/>
        </a:p>
      </dgm:t>
    </dgm:pt>
    <dgm:pt modelId="{D94B1938-2C55-400C-A10F-2012E2BA5313}" type="pres">
      <dgm:prSet presAssocID="{F30BFE64-B134-4A11-8CB8-030E3C13363B}" presName="cycle" presStyleCnt="0">
        <dgm:presLayoutVars>
          <dgm:chMax val="1"/>
          <dgm:dir/>
          <dgm:animLvl val="ctr"/>
          <dgm:resizeHandles val="exact"/>
        </dgm:presLayoutVars>
      </dgm:prSet>
      <dgm:spPr/>
      <dgm:t>
        <a:bodyPr/>
        <a:lstStyle/>
        <a:p>
          <a:endParaRPr lang="en-GB"/>
        </a:p>
      </dgm:t>
    </dgm:pt>
    <dgm:pt modelId="{8CCA9A36-7AE7-4DD7-B3B1-AC21DE3061FA}" type="pres">
      <dgm:prSet presAssocID="{A4FF8308-BFED-4682-A888-1E1884C7BC70}" presName="centerShape" presStyleLbl="node0" presStyleIdx="0" presStyleCnt="1"/>
      <dgm:spPr/>
      <dgm:t>
        <a:bodyPr/>
        <a:lstStyle/>
        <a:p>
          <a:endParaRPr lang="en-GB"/>
        </a:p>
      </dgm:t>
    </dgm:pt>
    <dgm:pt modelId="{3E160076-AF2E-4C17-902A-6B0FA452A209}" type="pres">
      <dgm:prSet presAssocID="{185EC22F-CBAD-4F46-B2CF-1470187680AB}" presName="Name9" presStyleLbl="parChTrans1D2" presStyleIdx="0" presStyleCnt="9"/>
      <dgm:spPr/>
      <dgm:t>
        <a:bodyPr/>
        <a:lstStyle/>
        <a:p>
          <a:endParaRPr lang="en-GB"/>
        </a:p>
      </dgm:t>
    </dgm:pt>
    <dgm:pt modelId="{EDD62CD1-9565-43D3-98A9-75C25E9632B8}" type="pres">
      <dgm:prSet presAssocID="{185EC22F-CBAD-4F46-B2CF-1470187680AB}" presName="connTx" presStyleLbl="parChTrans1D2" presStyleIdx="0" presStyleCnt="9"/>
      <dgm:spPr/>
      <dgm:t>
        <a:bodyPr/>
        <a:lstStyle/>
        <a:p>
          <a:endParaRPr lang="en-GB"/>
        </a:p>
      </dgm:t>
    </dgm:pt>
    <dgm:pt modelId="{7711AA28-EDD7-44C6-B261-971998CE62A5}" type="pres">
      <dgm:prSet presAssocID="{37D70292-77B9-4C4E-B8C5-3AB22783B1CF}" presName="node" presStyleLbl="node1" presStyleIdx="0" presStyleCnt="9">
        <dgm:presLayoutVars>
          <dgm:bulletEnabled val="1"/>
        </dgm:presLayoutVars>
      </dgm:prSet>
      <dgm:spPr/>
      <dgm:t>
        <a:bodyPr/>
        <a:lstStyle/>
        <a:p>
          <a:endParaRPr lang="en-GB"/>
        </a:p>
      </dgm:t>
    </dgm:pt>
    <dgm:pt modelId="{87B25E9D-6AE1-4616-B6F6-CC6F142706CA}" type="pres">
      <dgm:prSet presAssocID="{00ABBDC0-3A6D-4EF3-A6BD-20505DF650D8}" presName="Name9" presStyleLbl="parChTrans1D2" presStyleIdx="1" presStyleCnt="9"/>
      <dgm:spPr/>
      <dgm:t>
        <a:bodyPr/>
        <a:lstStyle/>
        <a:p>
          <a:endParaRPr lang="en-GB"/>
        </a:p>
      </dgm:t>
    </dgm:pt>
    <dgm:pt modelId="{F7E90E6C-D0EB-428E-AAA2-0F8615327961}" type="pres">
      <dgm:prSet presAssocID="{00ABBDC0-3A6D-4EF3-A6BD-20505DF650D8}" presName="connTx" presStyleLbl="parChTrans1D2" presStyleIdx="1" presStyleCnt="9"/>
      <dgm:spPr/>
      <dgm:t>
        <a:bodyPr/>
        <a:lstStyle/>
        <a:p>
          <a:endParaRPr lang="en-GB"/>
        </a:p>
      </dgm:t>
    </dgm:pt>
    <dgm:pt modelId="{2495D10E-4C16-431E-9569-84B936DFD580}" type="pres">
      <dgm:prSet presAssocID="{8D388B62-0807-426C-815F-DD1029D88BB5}" presName="node" presStyleLbl="node1" presStyleIdx="1" presStyleCnt="9">
        <dgm:presLayoutVars>
          <dgm:bulletEnabled val="1"/>
        </dgm:presLayoutVars>
      </dgm:prSet>
      <dgm:spPr/>
      <dgm:t>
        <a:bodyPr/>
        <a:lstStyle/>
        <a:p>
          <a:endParaRPr lang="en-GB"/>
        </a:p>
      </dgm:t>
    </dgm:pt>
    <dgm:pt modelId="{4FAB7BB8-0663-49EA-9485-8CCBCA6C74C5}" type="pres">
      <dgm:prSet presAssocID="{CAE49B6E-6A32-4F01-8343-AD575537A577}" presName="Name9" presStyleLbl="parChTrans1D2" presStyleIdx="2" presStyleCnt="9"/>
      <dgm:spPr/>
      <dgm:t>
        <a:bodyPr/>
        <a:lstStyle/>
        <a:p>
          <a:endParaRPr lang="en-GB"/>
        </a:p>
      </dgm:t>
    </dgm:pt>
    <dgm:pt modelId="{48BEDCB0-F66D-4B13-ADA7-56DFE69D93C0}" type="pres">
      <dgm:prSet presAssocID="{CAE49B6E-6A32-4F01-8343-AD575537A577}" presName="connTx" presStyleLbl="parChTrans1D2" presStyleIdx="2" presStyleCnt="9"/>
      <dgm:spPr/>
      <dgm:t>
        <a:bodyPr/>
        <a:lstStyle/>
        <a:p>
          <a:endParaRPr lang="en-GB"/>
        </a:p>
      </dgm:t>
    </dgm:pt>
    <dgm:pt modelId="{FA37C08B-08E9-4F89-8DE0-3A524C336A77}" type="pres">
      <dgm:prSet presAssocID="{E8011BC1-6A5E-45D6-9AFD-CAD50AEE27DE}" presName="node" presStyleLbl="node1" presStyleIdx="2" presStyleCnt="9" custRadScaleRad="98663" custRadScaleInc="4094">
        <dgm:presLayoutVars>
          <dgm:bulletEnabled val="1"/>
        </dgm:presLayoutVars>
      </dgm:prSet>
      <dgm:spPr/>
      <dgm:t>
        <a:bodyPr/>
        <a:lstStyle/>
        <a:p>
          <a:endParaRPr lang="en-GB"/>
        </a:p>
      </dgm:t>
    </dgm:pt>
    <dgm:pt modelId="{86896C81-BBA1-47EF-BF61-5AF73C5056D6}" type="pres">
      <dgm:prSet presAssocID="{F5FD4A7A-7EB4-428D-81E7-58011D43C243}" presName="Name9" presStyleLbl="parChTrans1D2" presStyleIdx="3" presStyleCnt="9"/>
      <dgm:spPr/>
      <dgm:t>
        <a:bodyPr/>
        <a:lstStyle/>
        <a:p>
          <a:endParaRPr lang="en-GB"/>
        </a:p>
      </dgm:t>
    </dgm:pt>
    <dgm:pt modelId="{964100C6-F469-497A-AD09-D4751388C085}" type="pres">
      <dgm:prSet presAssocID="{F5FD4A7A-7EB4-428D-81E7-58011D43C243}" presName="connTx" presStyleLbl="parChTrans1D2" presStyleIdx="3" presStyleCnt="9"/>
      <dgm:spPr/>
      <dgm:t>
        <a:bodyPr/>
        <a:lstStyle/>
        <a:p>
          <a:endParaRPr lang="en-GB"/>
        </a:p>
      </dgm:t>
    </dgm:pt>
    <dgm:pt modelId="{EC032563-3CC2-4355-BFDE-BF667EAD7882}" type="pres">
      <dgm:prSet presAssocID="{D2FB96FC-70D0-4AE2-9AE8-56D689DB6CBC}" presName="node" presStyleLbl="node1" presStyleIdx="3" presStyleCnt="9">
        <dgm:presLayoutVars>
          <dgm:bulletEnabled val="1"/>
        </dgm:presLayoutVars>
      </dgm:prSet>
      <dgm:spPr/>
      <dgm:t>
        <a:bodyPr/>
        <a:lstStyle/>
        <a:p>
          <a:endParaRPr lang="en-GB"/>
        </a:p>
      </dgm:t>
    </dgm:pt>
    <dgm:pt modelId="{61095423-312F-43D7-8E78-B609CB2934CF}" type="pres">
      <dgm:prSet presAssocID="{58C8CE38-DA4C-4B21-B33D-DDC3CADF15BA}" presName="Name9" presStyleLbl="parChTrans1D2" presStyleIdx="4" presStyleCnt="9"/>
      <dgm:spPr/>
      <dgm:t>
        <a:bodyPr/>
        <a:lstStyle/>
        <a:p>
          <a:endParaRPr lang="en-GB"/>
        </a:p>
      </dgm:t>
    </dgm:pt>
    <dgm:pt modelId="{3E294C58-113A-4C42-99A9-D7C3C603F891}" type="pres">
      <dgm:prSet presAssocID="{58C8CE38-DA4C-4B21-B33D-DDC3CADF15BA}" presName="connTx" presStyleLbl="parChTrans1D2" presStyleIdx="4" presStyleCnt="9"/>
      <dgm:spPr/>
      <dgm:t>
        <a:bodyPr/>
        <a:lstStyle/>
        <a:p>
          <a:endParaRPr lang="en-GB"/>
        </a:p>
      </dgm:t>
    </dgm:pt>
    <dgm:pt modelId="{725BF8C4-40B2-4A07-90D2-5C2D40BF53A7}" type="pres">
      <dgm:prSet presAssocID="{9C360CD0-D48E-4627-A85A-2D7537542EBC}" presName="node" presStyleLbl="node1" presStyleIdx="4" presStyleCnt="9">
        <dgm:presLayoutVars>
          <dgm:bulletEnabled val="1"/>
        </dgm:presLayoutVars>
      </dgm:prSet>
      <dgm:spPr/>
      <dgm:t>
        <a:bodyPr/>
        <a:lstStyle/>
        <a:p>
          <a:endParaRPr lang="en-GB"/>
        </a:p>
      </dgm:t>
    </dgm:pt>
    <dgm:pt modelId="{3011E09A-C1FC-4078-AA17-D006AB9F1EC4}" type="pres">
      <dgm:prSet presAssocID="{EA09CB6F-5A41-4FD7-8720-D8E9E5C54F09}" presName="Name9" presStyleLbl="parChTrans1D2" presStyleIdx="5" presStyleCnt="9"/>
      <dgm:spPr/>
      <dgm:t>
        <a:bodyPr/>
        <a:lstStyle/>
        <a:p>
          <a:endParaRPr lang="en-GB"/>
        </a:p>
      </dgm:t>
    </dgm:pt>
    <dgm:pt modelId="{5833C14A-81FA-45DD-A431-FEB050836D2C}" type="pres">
      <dgm:prSet presAssocID="{EA09CB6F-5A41-4FD7-8720-D8E9E5C54F09}" presName="connTx" presStyleLbl="parChTrans1D2" presStyleIdx="5" presStyleCnt="9"/>
      <dgm:spPr/>
      <dgm:t>
        <a:bodyPr/>
        <a:lstStyle/>
        <a:p>
          <a:endParaRPr lang="en-GB"/>
        </a:p>
      </dgm:t>
    </dgm:pt>
    <dgm:pt modelId="{4679E6D1-2955-4F43-A6A1-AEFBAECB12D1}" type="pres">
      <dgm:prSet presAssocID="{51E722DC-D800-4336-A1AA-CE239381C990}" presName="node" presStyleLbl="node1" presStyleIdx="5" presStyleCnt="9">
        <dgm:presLayoutVars>
          <dgm:bulletEnabled val="1"/>
        </dgm:presLayoutVars>
      </dgm:prSet>
      <dgm:spPr/>
      <dgm:t>
        <a:bodyPr/>
        <a:lstStyle/>
        <a:p>
          <a:endParaRPr lang="en-GB"/>
        </a:p>
      </dgm:t>
    </dgm:pt>
    <dgm:pt modelId="{D5606D13-C174-4F51-A201-FB16EE2AF37D}" type="pres">
      <dgm:prSet presAssocID="{215B80C9-9B8E-4605-905A-0C3CDC5609CB}" presName="Name9" presStyleLbl="parChTrans1D2" presStyleIdx="6" presStyleCnt="9"/>
      <dgm:spPr/>
      <dgm:t>
        <a:bodyPr/>
        <a:lstStyle/>
        <a:p>
          <a:endParaRPr lang="en-GB"/>
        </a:p>
      </dgm:t>
    </dgm:pt>
    <dgm:pt modelId="{80BDBB8F-A956-4083-AFF8-19E8D11629BF}" type="pres">
      <dgm:prSet presAssocID="{215B80C9-9B8E-4605-905A-0C3CDC5609CB}" presName="connTx" presStyleLbl="parChTrans1D2" presStyleIdx="6" presStyleCnt="9"/>
      <dgm:spPr/>
      <dgm:t>
        <a:bodyPr/>
        <a:lstStyle/>
        <a:p>
          <a:endParaRPr lang="en-GB"/>
        </a:p>
      </dgm:t>
    </dgm:pt>
    <dgm:pt modelId="{A42B415D-1DEE-4F84-826B-0141D19CAD9F}" type="pres">
      <dgm:prSet presAssocID="{E817D270-66F8-4405-A537-5732C0F6E68D}" presName="node" presStyleLbl="node1" presStyleIdx="6" presStyleCnt="9">
        <dgm:presLayoutVars>
          <dgm:bulletEnabled val="1"/>
        </dgm:presLayoutVars>
      </dgm:prSet>
      <dgm:spPr/>
      <dgm:t>
        <a:bodyPr/>
        <a:lstStyle/>
        <a:p>
          <a:endParaRPr lang="en-GB"/>
        </a:p>
      </dgm:t>
    </dgm:pt>
    <dgm:pt modelId="{9F6C0E81-DC57-41D8-B93B-B933602572CA}" type="pres">
      <dgm:prSet presAssocID="{C04F45ED-75B1-488E-B03D-ABA7A6FE81BD}" presName="Name9" presStyleLbl="parChTrans1D2" presStyleIdx="7" presStyleCnt="9"/>
      <dgm:spPr/>
      <dgm:t>
        <a:bodyPr/>
        <a:lstStyle/>
        <a:p>
          <a:endParaRPr lang="en-GB"/>
        </a:p>
      </dgm:t>
    </dgm:pt>
    <dgm:pt modelId="{E098A97A-4D28-4395-8985-2ED6923E2DA1}" type="pres">
      <dgm:prSet presAssocID="{C04F45ED-75B1-488E-B03D-ABA7A6FE81BD}" presName="connTx" presStyleLbl="parChTrans1D2" presStyleIdx="7" presStyleCnt="9"/>
      <dgm:spPr/>
      <dgm:t>
        <a:bodyPr/>
        <a:lstStyle/>
        <a:p>
          <a:endParaRPr lang="en-GB"/>
        </a:p>
      </dgm:t>
    </dgm:pt>
    <dgm:pt modelId="{B57299BF-CF7E-44C0-9E5E-DC6C9F9096A9}" type="pres">
      <dgm:prSet presAssocID="{6ADE9D78-BD09-4D63-AAAB-141047E51DAB}" presName="node" presStyleLbl="node1" presStyleIdx="7" presStyleCnt="9" custRadScaleRad="99337" custRadScaleInc="6686">
        <dgm:presLayoutVars>
          <dgm:bulletEnabled val="1"/>
        </dgm:presLayoutVars>
      </dgm:prSet>
      <dgm:spPr/>
      <dgm:t>
        <a:bodyPr/>
        <a:lstStyle/>
        <a:p>
          <a:endParaRPr lang="en-GB"/>
        </a:p>
      </dgm:t>
    </dgm:pt>
    <dgm:pt modelId="{C21C0D44-07CD-4CB6-9229-692A59754E2E}" type="pres">
      <dgm:prSet presAssocID="{423E0E5C-2E12-46E9-8CCA-7074B368346A}" presName="Name9" presStyleLbl="parChTrans1D2" presStyleIdx="8" presStyleCnt="9"/>
      <dgm:spPr/>
      <dgm:t>
        <a:bodyPr/>
        <a:lstStyle/>
        <a:p>
          <a:endParaRPr lang="en-GB"/>
        </a:p>
      </dgm:t>
    </dgm:pt>
    <dgm:pt modelId="{B6C82568-4468-41E6-B15E-B0EE72614FC7}" type="pres">
      <dgm:prSet presAssocID="{423E0E5C-2E12-46E9-8CCA-7074B368346A}" presName="connTx" presStyleLbl="parChTrans1D2" presStyleIdx="8" presStyleCnt="9"/>
      <dgm:spPr/>
      <dgm:t>
        <a:bodyPr/>
        <a:lstStyle/>
        <a:p>
          <a:endParaRPr lang="en-GB"/>
        </a:p>
      </dgm:t>
    </dgm:pt>
    <dgm:pt modelId="{D348A113-98E2-4895-997C-A4372495F48A}" type="pres">
      <dgm:prSet presAssocID="{BF3A2EB8-AB0B-4BD0-B6DC-61C696B52576}" presName="node" presStyleLbl="node1" presStyleIdx="8" presStyleCnt="9">
        <dgm:presLayoutVars>
          <dgm:bulletEnabled val="1"/>
        </dgm:presLayoutVars>
      </dgm:prSet>
      <dgm:spPr/>
      <dgm:t>
        <a:bodyPr/>
        <a:lstStyle/>
        <a:p>
          <a:endParaRPr lang="en-GB"/>
        </a:p>
      </dgm:t>
    </dgm:pt>
  </dgm:ptLst>
  <dgm:cxnLst>
    <dgm:cxn modelId="{B4EC2413-3365-4702-8D8D-9E9DFCE73F66}" srcId="{A4FF8308-BFED-4682-A888-1E1884C7BC70}" destId="{37D70292-77B9-4C4E-B8C5-3AB22783B1CF}" srcOrd="0" destOrd="0" parTransId="{185EC22F-CBAD-4F46-B2CF-1470187680AB}" sibTransId="{B503A186-C9F6-4425-B9AD-0E3F2966532B}"/>
    <dgm:cxn modelId="{DCCD959A-1C4B-4D92-AC62-7355D70704D4}" type="presOf" srcId="{E8011BC1-6A5E-45D6-9AFD-CAD50AEE27DE}" destId="{FA37C08B-08E9-4F89-8DE0-3A524C336A77}" srcOrd="0" destOrd="0" presId="urn:microsoft.com/office/officeart/2005/8/layout/radial1"/>
    <dgm:cxn modelId="{A5120175-7BBA-443F-8288-D88744F67E7F}" type="presOf" srcId="{8D388B62-0807-426C-815F-DD1029D88BB5}" destId="{2495D10E-4C16-431E-9569-84B936DFD580}" srcOrd="0" destOrd="0" presId="urn:microsoft.com/office/officeart/2005/8/layout/radial1"/>
    <dgm:cxn modelId="{9E92ECA7-93E6-4E8B-A0A4-226174692550}" type="presOf" srcId="{37D70292-77B9-4C4E-B8C5-3AB22783B1CF}" destId="{7711AA28-EDD7-44C6-B261-971998CE62A5}" srcOrd="0" destOrd="0" presId="urn:microsoft.com/office/officeart/2005/8/layout/radial1"/>
    <dgm:cxn modelId="{94DE7171-D828-483B-BC02-524046748A20}" type="presOf" srcId="{51E722DC-D800-4336-A1AA-CE239381C990}" destId="{4679E6D1-2955-4F43-A6A1-AEFBAECB12D1}" srcOrd="0" destOrd="0" presId="urn:microsoft.com/office/officeart/2005/8/layout/radial1"/>
    <dgm:cxn modelId="{0BD8DF79-DBD7-4F27-BFDE-63E1F164CAF7}" type="presOf" srcId="{215B80C9-9B8E-4605-905A-0C3CDC5609CB}" destId="{80BDBB8F-A956-4083-AFF8-19E8D11629BF}" srcOrd="1" destOrd="0" presId="urn:microsoft.com/office/officeart/2005/8/layout/radial1"/>
    <dgm:cxn modelId="{36F72DF3-B6C7-43C4-AA2F-80E27D28CFA7}" srcId="{A4FF8308-BFED-4682-A888-1E1884C7BC70}" destId="{E8011BC1-6A5E-45D6-9AFD-CAD50AEE27DE}" srcOrd="2" destOrd="0" parTransId="{CAE49B6E-6A32-4F01-8343-AD575537A577}" sibTransId="{F71D81F5-0039-4483-856A-D3466FA32B29}"/>
    <dgm:cxn modelId="{F5382046-8A03-4104-A537-DE04F16B03A1}" type="presOf" srcId="{215B80C9-9B8E-4605-905A-0C3CDC5609CB}" destId="{D5606D13-C174-4F51-A201-FB16EE2AF37D}" srcOrd="0" destOrd="0" presId="urn:microsoft.com/office/officeart/2005/8/layout/radial1"/>
    <dgm:cxn modelId="{4E58D04A-E50D-41BD-AFAB-4169EEF0338E}" type="presOf" srcId="{BF3A2EB8-AB0B-4BD0-B6DC-61C696B52576}" destId="{D348A113-98E2-4895-997C-A4372495F48A}" srcOrd="0" destOrd="0" presId="urn:microsoft.com/office/officeart/2005/8/layout/radial1"/>
    <dgm:cxn modelId="{7E358604-E6EB-4056-A696-26A61D6CBA04}" srcId="{A4FF8308-BFED-4682-A888-1E1884C7BC70}" destId="{BF3A2EB8-AB0B-4BD0-B6DC-61C696B52576}" srcOrd="8" destOrd="0" parTransId="{423E0E5C-2E12-46E9-8CCA-7074B368346A}" sibTransId="{4F86C332-826B-49AF-957D-4E945A2E73E5}"/>
    <dgm:cxn modelId="{04512AB8-AE55-4994-B40F-6A20FF144CB0}" type="presOf" srcId="{F5FD4A7A-7EB4-428D-81E7-58011D43C243}" destId="{964100C6-F469-497A-AD09-D4751388C085}" srcOrd="1" destOrd="0" presId="urn:microsoft.com/office/officeart/2005/8/layout/radial1"/>
    <dgm:cxn modelId="{7B235D7A-856D-416A-88D6-DF6571CC8EF6}" type="presOf" srcId="{A4FF8308-BFED-4682-A888-1E1884C7BC70}" destId="{8CCA9A36-7AE7-4DD7-B3B1-AC21DE3061FA}" srcOrd="0" destOrd="0" presId="urn:microsoft.com/office/officeart/2005/8/layout/radial1"/>
    <dgm:cxn modelId="{A4658D93-6F42-45E1-A12B-C0CB402143FB}" type="presOf" srcId="{EA09CB6F-5A41-4FD7-8720-D8E9E5C54F09}" destId="{3011E09A-C1FC-4078-AA17-D006AB9F1EC4}" srcOrd="0" destOrd="0" presId="urn:microsoft.com/office/officeart/2005/8/layout/radial1"/>
    <dgm:cxn modelId="{1331FDF8-E32C-4139-933E-FEAF6D0454FE}" srcId="{A4FF8308-BFED-4682-A888-1E1884C7BC70}" destId="{6ADE9D78-BD09-4D63-AAAB-141047E51DAB}" srcOrd="7" destOrd="0" parTransId="{C04F45ED-75B1-488E-B03D-ABA7A6FE81BD}" sibTransId="{67D2102A-FDDF-45D8-B0CD-FC69A26EAEBA}"/>
    <dgm:cxn modelId="{8EA33632-999E-4AD8-A629-B88068B4DED7}" type="presOf" srcId="{CAE49B6E-6A32-4F01-8343-AD575537A577}" destId="{4FAB7BB8-0663-49EA-9485-8CCBCA6C74C5}" srcOrd="0" destOrd="0" presId="urn:microsoft.com/office/officeart/2005/8/layout/radial1"/>
    <dgm:cxn modelId="{530AAFB6-5CEB-47AE-908F-AE4E9D66E01E}" srcId="{A4FF8308-BFED-4682-A888-1E1884C7BC70}" destId="{51E722DC-D800-4336-A1AA-CE239381C990}" srcOrd="5" destOrd="0" parTransId="{EA09CB6F-5A41-4FD7-8720-D8E9E5C54F09}" sibTransId="{2C2512E7-131F-4864-A7F0-4505BDEEAB83}"/>
    <dgm:cxn modelId="{AE60FE33-7739-44BA-A180-4A60C6E191B7}" type="presOf" srcId="{58C8CE38-DA4C-4B21-B33D-DDC3CADF15BA}" destId="{61095423-312F-43D7-8E78-B609CB2934CF}" srcOrd="0" destOrd="0" presId="urn:microsoft.com/office/officeart/2005/8/layout/radial1"/>
    <dgm:cxn modelId="{698D7EEF-FFC1-4B35-B8C5-B1E4124B1E92}" type="presOf" srcId="{E817D270-66F8-4405-A537-5732C0F6E68D}" destId="{A42B415D-1DEE-4F84-826B-0141D19CAD9F}" srcOrd="0" destOrd="0" presId="urn:microsoft.com/office/officeart/2005/8/layout/radial1"/>
    <dgm:cxn modelId="{F53F147F-ADD4-49A5-A26C-EE58A82A1D22}" type="presOf" srcId="{C04F45ED-75B1-488E-B03D-ABA7A6FE81BD}" destId="{E098A97A-4D28-4395-8985-2ED6923E2DA1}" srcOrd="1" destOrd="0" presId="urn:microsoft.com/office/officeart/2005/8/layout/radial1"/>
    <dgm:cxn modelId="{AFA203A5-6CC6-4443-8B9F-66A929FBBCE1}" type="presOf" srcId="{185EC22F-CBAD-4F46-B2CF-1470187680AB}" destId="{3E160076-AF2E-4C17-902A-6B0FA452A209}" srcOrd="0" destOrd="0" presId="urn:microsoft.com/office/officeart/2005/8/layout/radial1"/>
    <dgm:cxn modelId="{4D366B37-D7EC-41EE-B95B-E66CCE3D33DB}" srcId="{A4FF8308-BFED-4682-A888-1E1884C7BC70}" destId="{E817D270-66F8-4405-A537-5732C0F6E68D}" srcOrd="6" destOrd="0" parTransId="{215B80C9-9B8E-4605-905A-0C3CDC5609CB}" sibTransId="{82453D83-1D0E-4B8B-8A65-7B6B0970ABD7}"/>
    <dgm:cxn modelId="{478CFB48-BFDD-453B-A4B9-0E908EBF1D12}" srcId="{A4FF8308-BFED-4682-A888-1E1884C7BC70}" destId="{9C360CD0-D48E-4627-A85A-2D7537542EBC}" srcOrd="4" destOrd="0" parTransId="{58C8CE38-DA4C-4B21-B33D-DDC3CADF15BA}" sibTransId="{9382EB63-E80C-4AFB-87E9-15078DD18EFE}"/>
    <dgm:cxn modelId="{69CBC5F5-7283-4501-B1B4-DF99FE9ED2AF}" type="presOf" srcId="{EA09CB6F-5A41-4FD7-8720-D8E9E5C54F09}" destId="{5833C14A-81FA-45DD-A431-FEB050836D2C}" srcOrd="1" destOrd="0" presId="urn:microsoft.com/office/officeart/2005/8/layout/radial1"/>
    <dgm:cxn modelId="{F121396D-5966-4BD7-963A-BF21305E78D0}" srcId="{A4FF8308-BFED-4682-A888-1E1884C7BC70}" destId="{D2FB96FC-70D0-4AE2-9AE8-56D689DB6CBC}" srcOrd="3" destOrd="0" parTransId="{F5FD4A7A-7EB4-428D-81E7-58011D43C243}" sibTransId="{5B1ABC91-D49C-4F4A-B15E-C3C539C03CB1}"/>
    <dgm:cxn modelId="{F713D57A-6FCA-483A-B8F3-28F70C9A207A}" type="presOf" srcId="{C04F45ED-75B1-488E-B03D-ABA7A6FE81BD}" destId="{9F6C0E81-DC57-41D8-B93B-B933602572CA}" srcOrd="0" destOrd="0" presId="urn:microsoft.com/office/officeart/2005/8/layout/radial1"/>
    <dgm:cxn modelId="{92EDF8D5-AF89-471B-AC74-0B01F68F19E1}" type="presOf" srcId="{F30BFE64-B134-4A11-8CB8-030E3C13363B}" destId="{D94B1938-2C55-400C-A10F-2012E2BA5313}" srcOrd="0" destOrd="0" presId="urn:microsoft.com/office/officeart/2005/8/layout/radial1"/>
    <dgm:cxn modelId="{A4563BED-A90C-4975-A6CC-3E2F260E9122}" type="presOf" srcId="{00ABBDC0-3A6D-4EF3-A6BD-20505DF650D8}" destId="{F7E90E6C-D0EB-428E-AAA2-0F8615327961}" srcOrd="1" destOrd="0" presId="urn:microsoft.com/office/officeart/2005/8/layout/radial1"/>
    <dgm:cxn modelId="{07F3496A-BA7B-4064-9D40-196D3913F1E0}" type="presOf" srcId="{F5FD4A7A-7EB4-428D-81E7-58011D43C243}" destId="{86896C81-BBA1-47EF-BF61-5AF73C5056D6}" srcOrd="0" destOrd="0" presId="urn:microsoft.com/office/officeart/2005/8/layout/radial1"/>
    <dgm:cxn modelId="{7C2DA99A-E2F0-4A65-9979-C9A39758C16A}" type="presOf" srcId="{423E0E5C-2E12-46E9-8CCA-7074B368346A}" destId="{C21C0D44-07CD-4CB6-9229-692A59754E2E}" srcOrd="0" destOrd="0" presId="urn:microsoft.com/office/officeart/2005/8/layout/radial1"/>
    <dgm:cxn modelId="{CB1E56CF-227A-4704-B26B-59AB9EA591FC}" type="presOf" srcId="{6ADE9D78-BD09-4D63-AAAB-141047E51DAB}" destId="{B57299BF-CF7E-44C0-9E5E-DC6C9F9096A9}" srcOrd="0" destOrd="0" presId="urn:microsoft.com/office/officeart/2005/8/layout/radial1"/>
    <dgm:cxn modelId="{326E66B5-0ED6-4F11-AD67-917B120CFD78}" srcId="{F30BFE64-B134-4A11-8CB8-030E3C13363B}" destId="{A4FF8308-BFED-4682-A888-1E1884C7BC70}" srcOrd="0" destOrd="0" parTransId="{7691C309-B039-46A0-A54C-54A77FC4940F}" sibTransId="{A2645C24-B511-4A27-A2F3-3DE14A4F4427}"/>
    <dgm:cxn modelId="{B55008FC-04CE-4D58-9C94-E67B8F03EC0F}" type="presOf" srcId="{CAE49B6E-6A32-4F01-8343-AD575537A577}" destId="{48BEDCB0-F66D-4B13-ADA7-56DFE69D93C0}" srcOrd="1" destOrd="0" presId="urn:microsoft.com/office/officeart/2005/8/layout/radial1"/>
    <dgm:cxn modelId="{F50A8C8A-00C4-49F2-BCD7-88E3170CA4DB}" srcId="{A4FF8308-BFED-4682-A888-1E1884C7BC70}" destId="{8D388B62-0807-426C-815F-DD1029D88BB5}" srcOrd="1" destOrd="0" parTransId="{00ABBDC0-3A6D-4EF3-A6BD-20505DF650D8}" sibTransId="{46336032-9ED7-4E93-929D-DDF46C1C247C}"/>
    <dgm:cxn modelId="{C03EE55E-5E61-4977-86E3-E45DF6CF78D4}" type="presOf" srcId="{D2FB96FC-70D0-4AE2-9AE8-56D689DB6CBC}" destId="{EC032563-3CC2-4355-BFDE-BF667EAD7882}" srcOrd="0" destOrd="0" presId="urn:microsoft.com/office/officeart/2005/8/layout/radial1"/>
    <dgm:cxn modelId="{604B5113-55E7-4C42-ADCE-1E20C78D358A}" type="presOf" srcId="{423E0E5C-2E12-46E9-8CCA-7074B368346A}" destId="{B6C82568-4468-41E6-B15E-B0EE72614FC7}" srcOrd="1" destOrd="0" presId="urn:microsoft.com/office/officeart/2005/8/layout/radial1"/>
    <dgm:cxn modelId="{530029BA-D625-44DD-A5D1-8E214369C40C}" type="presOf" srcId="{58C8CE38-DA4C-4B21-B33D-DDC3CADF15BA}" destId="{3E294C58-113A-4C42-99A9-D7C3C603F891}" srcOrd="1" destOrd="0" presId="urn:microsoft.com/office/officeart/2005/8/layout/radial1"/>
    <dgm:cxn modelId="{CC73BB54-CA90-470D-ACFB-57DEF09A5FF9}" type="presOf" srcId="{00ABBDC0-3A6D-4EF3-A6BD-20505DF650D8}" destId="{87B25E9D-6AE1-4616-B6F6-CC6F142706CA}" srcOrd="0" destOrd="0" presId="urn:microsoft.com/office/officeart/2005/8/layout/radial1"/>
    <dgm:cxn modelId="{4CCF23FF-554D-4C49-9A59-DA61DF7E96E9}" type="presOf" srcId="{185EC22F-CBAD-4F46-B2CF-1470187680AB}" destId="{EDD62CD1-9565-43D3-98A9-75C25E9632B8}" srcOrd="1" destOrd="0" presId="urn:microsoft.com/office/officeart/2005/8/layout/radial1"/>
    <dgm:cxn modelId="{8D96FFD8-35ED-4141-9587-45B0B610CC68}" type="presOf" srcId="{9C360CD0-D48E-4627-A85A-2D7537542EBC}" destId="{725BF8C4-40B2-4A07-90D2-5C2D40BF53A7}" srcOrd="0" destOrd="0" presId="urn:microsoft.com/office/officeart/2005/8/layout/radial1"/>
    <dgm:cxn modelId="{92FEC3E5-683F-4D56-80C9-EF3FC5A8D90A}" type="presParOf" srcId="{D94B1938-2C55-400C-A10F-2012E2BA5313}" destId="{8CCA9A36-7AE7-4DD7-B3B1-AC21DE3061FA}" srcOrd="0" destOrd="0" presId="urn:microsoft.com/office/officeart/2005/8/layout/radial1"/>
    <dgm:cxn modelId="{FB5E21DD-DFF1-4E01-9559-F9D21AD52573}" type="presParOf" srcId="{D94B1938-2C55-400C-A10F-2012E2BA5313}" destId="{3E160076-AF2E-4C17-902A-6B0FA452A209}" srcOrd="1" destOrd="0" presId="urn:microsoft.com/office/officeart/2005/8/layout/radial1"/>
    <dgm:cxn modelId="{36352C1E-EBBD-401D-910F-D963F73A8E25}" type="presParOf" srcId="{3E160076-AF2E-4C17-902A-6B0FA452A209}" destId="{EDD62CD1-9565-43D3-98A9-75C25E9632B8}" srcOrd="0" destOrd="0" presId="urn:microsoft.com/office/officeart/2005/8/layout/radial1"/>
    <dgm:cxn modelId="{CAF9B15C-4539-4326-9FBE-146A9C53068F}" type="presParOf" srcId="{D94B1938-2C55-400C-A10F-2012E2BA5313}" destId="{7711AA28-EDD7-44C6-B261-971998CE62A5}" srcOrd="2" destOrd="0" presId="urn:microsoft.com/office/officeart/2005/8/layout/radial1"/>
    <dgm:cxn modelId="{C771E71F-E737-49BD-BF94-369C4D3638EC}" type="presParOf" srcId="{D94B1938-2C55-400C-A10F-2012E2BA5313}" destId="{87B25E9D-6AE1-4616-B6F6-CC6F142706CA}" srcOrd="3" destOrd="0" presId="urn:microsoft.com/office/officeart/2005/8/layout/radial1"/>
    <dgm:cxn modelId="{DD32B5A0-2435-4AB6-8445-D8FFBBCE6B23}" type="presParOf" srcId="{87B25E9D-6AE1-4616-B6F6-CC6F142706CA}" destId="{F7E90E6C-D0EB-428E-AAA2-0F8615327961}" srcOrd="0" destOrd="0" presId="urn:microsoft.com/office/officeart/2005/8/layout/radial1"/>
    <dgm:cxn modelId="{2EB22DFE-98EC-4586-B8A2-5B4A84235B13}" type="presParOf" srcId="{D94B1938-2C55-400C-A10F-2012E2BA5313}" destId="{2495D10E-4C16-431E-9569-84B936DFD580}" srcOrd="4" destOrd="0" presId="urn:microsoft.com/office/officeart/2005/8/layout/radial1"/>
    <dgm:cxn modelId="{4C93BFB8-ED95-471C-8DF8-5A99ED578FA7}" type="presParOf" srcId="{D94B1938-2C55-400C-A10F-2012E2BA5313}" destId="{4FAB7BB8-0663-49EA-9485-8CCBCA6C74C5}" srcOrd="5" destOrd="0" presId="urn:microsoft.com/office/officeart/2005/8/layout/radial1"/>
    <dgm:cxn modelId="{B61AC6C0-5061-4D2D-92FC-E9EB442880A1}" type="presParOf" srcId="{4FAB7BB8-0663-49EA-9485-8CCBCA6C74C5}" destId="{48BEDCB0-F66D-4B13-ADA7-56DFE69D93C0}" srcOrd="0" destOrd="0" presId="urn:microsoft.com/office/officeart/2005/8/layout/radial1"/>
    <dgm:cxn modelId="{A26A541B-9135-46B8-BBFC-3FAC1B5BD2F2}" type="presParOf" srcId="{D94B1938-2C55-400C-A10F-2012E2BA5313}" destId="{FA37C08B-08E9-4F89-8DE0-3A524C336A77}" srcOrd="6" destOrd="0" presId="urn:microsoft.com/office/officeart/2005/8/layout/radial1"/>
    <dgm:cxn modelId="{0DB7E4A1-EA68-4C36-AC53-89AB4447370C}" type="presParOf" srcId="{D94B1938-2C55-400C-A10F-2012E2BA5313}" destId="{86896C81-BBA1-47EF-BF61-5AF73C5056D6}" srcOrd="7" destOrd="0" presId="urn:microsoft.com/office/officeart/2005/8/layout/radial1"/>
    <dgm:cxn modelId="{8341FA82-1532-4E47-A620-9525A46AAE1D}" type="presParOf" srcId="{86896C81-BBA1-47EF-BF61-5AF73C5056D6}" destId="{964100C6-F469-497A-AD09-D4751388C085}" srcOrd="0" destOrd="0" presId="urn:microsoft.com/office/officeart/2005/8/layout/radial1"/>
    <dgm:cxn modelId="{95CFAE1A-1712-4B3E-B879-DB3B5164635D}" type="presParOf" srcId="{D94B1938-2C55-400C-A10F-2012E2BA5313}" destId="{EC032563-3CC2-4355-BFDE-BF667EAD7882}" srcOrd="8" destOrd="0" presId="urn:microsoft.com/office/officeart/2005/8/layout/radial1"/>
    <dgm:cxn modelId="{3C3EF6BF-6596-4B96-AE95-506052CC446A}" type="presParOf" srcId="{D94B1938-2C55-400C-A10F-2012E2BA5313}" destId="{61095423-312F-43D7-8E78-B609CB2934CF}" srcOrd="9" destOrd="0" presId="urn:microsoft.com/office/officeart/2005/8/layout/radial1"/>
    <dgm:cxn modelId="{8FFE48AB-B9FF-44AD-A181-9936086B48B8}" type="presParOf" srcId="{61095423-312F-43D7-8E78-B609CB2934CF}" destId="{3E294C58-113A-4C42-99A9-D7C3C603F891}" srcOrd="0" destOrd="0" presId="urn:microsoft.com/office/officeart/2005/8/layout/radial1"/>
    <dgm:cxn modelId="{9D4AF108-D979-4C5F-8C75-4C6719302822}" type="presParOf" srcId="{D94B1938-2C55-400C-A10F-2012E2BA5313}" destId="{725BF8C4-40B2-4A07-90D2-5C2D40BF53A7}" srcOrd="10" destOrd="0" presId="urn:microsoft.com/office/officeart/2005/8/layout/radial1"/>
    <dgm:cxn modelId="{FA926158-9343-49D7-B159-7404D919DC25}" type="presParOf" srcId="{D94B1938-2C55-400C-A10F-2012E2BA5313}" destId="{3011E09A-C1FC-4078-AA17-D006AB9F1EC4}" srcOrd="11" destOrd="0" presId="urn:microsoft.com/office/officeart/2005/8/layout/radial1"/>
    <dgm:cxn modelId="{0D83798E-9B71-4457-95B8-8224B963E0A7}" type="presParOf" srcId="{3011E09A-C1FC-4078-AA17-D006AB9F1EC4}" destId="{5833C14A-81FA-45DD-A431-FEB050836D2C}" srcOrd="0" destOrd="0" presId="urn:microsoft.com/office/officeart/2005/8/layout/radial1"/>
    <dgm:cxn modelId="{4FB37309-00F8-4160-A742-0BABC8A9288C}" type="presParOf" srcId="{D94B1938-2C55-400C-A10F-2012E2BA5313}" destId="{4679E6D1-2955-4F43-A6A1-AEFBAECB12D1}" srcOrd="12" destOrd="0" presId="urn:microsoft.com/office/officeart/2005/8/layout/radial1"/>
    <dgm:cxn modelId="{B6B639B9-B7D6-4181-85E9-E1D3CDDD8C9D}" type="presParOf" srcId="{D94B1938-2C55-400C-A10F-2012E2BA5313}" destId="{D5606D13-C174-4F51-A201-FB16EE2AF37D}" srcOrd="13" destOrd="0" presId="urn:microsoft.com/office/officeart/2005/8/layout/radial1"/>
    <dgm:cxn modelId="{B6D94BF0-8D31-45B8-8D8A-A40DAB3F8C5E}" type="presParOf" srcId="{D5606D13-C174-4F51-A201-FB16EE2AF37D}" destId="{80BDBB8F-A956-4083-AFF8-19E8D11629BF}" srcOrd="0" destOrd="0" presId="urn:microsoft.com/office/officeart/2005/8/layout/radial1"/>
    <dgm:cxn modelId="{037A3EA2-B1AD-404B-8C07-1C58405EE10B}" type="presParOf" srcId="{D94B1938-2C55-400C-A10F-2012E2BA5313}" destId="{A42B415D-1DEE-4F84-826B-0141D19CAD9F}" srcOrd="14" destOrd="0" presId="urn:microsoft.com/office/officeart/2005/8/layout/radial1"/>
    <dgm:cxn modelId="{F90CBAEF-74D3-4185-BF0C-721525119824}" type="presParOf" srcId="{D94B1938-2C55-400C-A10F-2012E2BA5313}" destId="{9F6C0E81-DC57-41D8-B93B-B933602572CA}" srcOrd="15" destOrd="0" presId="urn:microsoft.com/office/officeart/2005/8/layout/radial1"/>
    <dgm:cxn modelId="{3334EABF-F6FB-4E43-AD57-575F991843CE}" type="presParOf" srcId="{9F6C0E81-DC57-41D8-B93B-B933602572CA}" destId="{E098A97A-4D28-4395-8985-2ED6923E2DA1}" srcOrd="0" destOrd="0" presId="urn:microsoft.com/office/officeart/2005/8/layout/radial1"/>
    <dgm:cxn modelId="{68980516-DF48-4E2A-93A2-C0C942DA457F}" type="presParOf" srcId="{D94B1938-2C55-400C-A10F-2012E2BA5313}" destId="{B57299BF-CF7E-44C0-9E5E-DC6C9F9096A9}" srcOrd="16" destOrd="0" presId="urn:microsoft.com/office/officeart/2005/8/layout/radial1"/>
    <dgm:cxn modelId="{0FFAC721-D144-47AF-AADD-680856C39AB8}" type="presParOf" srcId="{D94B1938-2C55-400C-A10F-2012E2BA5313}" destId="{C21C0D44-07CD-4CB6-9229-692A59754E2E}" srcOrd="17" destOrd="0" presId="urn:microsoft.com/office/officeart/2005/8/layout/radial1"/>
    <dgm:cxn modelId="{EE62A9D2-2BA0-4DBF-AB53-AFB5EC8EBF1D}" type="presParOf" srcId="{C21C0D44-07CD-4CB6-9229-692A59754E2E}" destId="{B6C82568-4468-41E6-B15E-B0EE72614FC7}" srcOrd="0" destOrd="0" presId="urn:microsoft.com/office/officeart/2005/8/layout/radial1"/>
    <dgm:cxn modelId="{9ECAE32F-293C-436B-A85B-0534B35A556E}" type="presParOf" srcId="{D94B1938-2C55-400C-A10F-2012E2BA5313}" destId="{D348A113-98E2-4895-997C-A4372495F48A}" srcOrd="18" destOrd="0" presId="urn:microsoft.com/office/officeart/2005/8/layout/radial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CCA9A36-7AE7-4DD7-B3B1-AC21DE3061FA}">
      <dsp:nvSpPr>
        <dsp:cNvPr id="0" name=""/>
        <dsp:cNvSpPr/>
      </dsp:nvSpPr>
      <dsp:spPr>
        <a:xfrm>
          <a:off x="2139573" y="2588521"/>
          <a:ext cx="1140576" cy="1140576"/>
        </a:xfrm>
        <a:prstGeom prst="ellipse">
          <a:avLst/>
        </a:prstGeom>
        <a:solidFill>
          <a:srgbClr val="C00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lvl="0" algn="ctr" defTabSz="755650">
            <a:lnSpc>
              <a:spcPct val="90000"/>
            </a:lnSpc>
            <a:spcBef>
              <a:spcPct val="0"/>
            </a:spcBef>
            <a:spcAft>
              <a:spcPct val="35000"/>
            </a:spcAft>
          </a:pPr>
          <a:r>
            <a:rPr lang="en-GB" sz="1700" kern="1200"/>
            <a:t>Your Business</a:t>
          </a:r>
        </a:p>
      </dsp:txBody>
      <dsp:txXfrm>
        <a:off x="2306606" y="2755554"/>
        <a:ext cx="806510" cy="806510"/>
      </dsp:txXfrm>
    </dsp:sp>
    <dsp:sp modelId="{3E160076-AF2E-4C17-902A-6B0FA452A209}">
      <dsp:nvSpPr>
        <dsp:cNvPr id="0" name=""/>
        <dsp:cNvSpPr/>
      </dsp:nvSpPr>
      <dsp:spPr>
        <a:xfrm rot="16200000">
          <a:off x="2195587" y="2055306"/>
          <a:ext cx="1028549" cy="37880"/>
        </a:xfrm>
        <a:custGeom>
          <a:avLst/>
          <a:gdLst/>
          <a:ahLst/>
          <a:cxnLst/>
          <a:rect l="0" t="0" r="0" b="0"/>
          <a:pathLst>
            <a:path>
              <a:moveTo>
                <a:pt x="0" y="18940"/>
              </a:moveTo>
              <a:lnTo>
                <a:pt x="1028549" y="1894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GB" sz="500" kern="1200"/>
        </a:p>
      </dsp:txBody>
      <dsp:txXfrm>
        <a:off x="2684148" y="2048532"/>
        <a:ext cx="51427" cy="51427"/>
      </dsp:txXfrm>
    </dsp:sp>
    <dsp:sp modelId="{7711AA28-EDD7-44C6-B261-971998CE62A5}">
      <dsp:nvSpPr>
        <dsp:cNvPr id="0" name=""/>
        <dsp:cNvSpPr/>
      </dsp:nvSpPr>
      <dsp:spPr>
        <a:xfrm>
          <a:off x="2139573" y="419395"/>
          <a:ext cx="1140576" cy="1140576"/>
        </a:xfrm>
        <a:prstGeom prst="ellipse">
          <a:avLst/>
        </a:prstGeom>
        <a:solidFill>
          <a:srgbClr val="FF0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GB" sz="1000" kern="1200"/>
            <a:t>People</a:t>
          </a:r>
        </a:p>
      </dsp:txBody>
      <dsp:txXfrm>
        <a:off x="2306606" y="586428"/>
        <a:ext cx="806510" cy="806510"/>
      </dsp:txXfrm>
    </dsp:sp>
    <dsp:sp modelId="{87B25E9D-6AE1-4616-B6F6-CC6F142706CA}">
      <dsp:nvSpPr>
        <dsp:cNvPr id="0" name=""/>
        <dsp:cNvSpPr/>
      </dsp:nvSpPr>
      <dsp:spPr>
        <a:xfrm rot="18600000">
          <a:off x="2892730" y="2309045"/>
          <a:ext cx="1028549" cy="37880"/>
        </a:xfrm>
        <a:custGeom>
          <a:avLst/>
          <a:gdLst/>
          <a:ahLst/>
          <a:cxnLst/>
          <a:rect l="0" t="0" r="0" b="0"/>
          <a:pathLst>
            <a:path>
              <a:moveTo>
                <a:pt x="0" y="18940"/>
              </a:moveTo>
              <a:lnTo>
                <a:pt x="1028549" y="1894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GB" sz="500" kern="1200"/>
        </a:p>
      </dsp:txBody>
      <dsp:txXfrm>
        <a:off x="3381291" y="2302272"/>
        <a:ext cx="51427" cy="51427"/>
      </dsp:txXfrm>
    </dsp:sp>
    <dsp:sp modelId="{2495D10E-4C16-431E-9569-84B936DFD580}">
      <dsp:nvSpPr>
        <dsp:cNvPr id="0" name=""/>
        <dsp:cNvSpPr/>
      </dsp:nvSpPr>
      <dsp:spPr>
        <a:xfrm>
          <a:off x="3533861" y="926874"/>
          <a:ext cx="1140576" cy="1140576"/>
        </a:xfrm>
        <a:prstGeom prst="ellipse">
          <a:avLst/>
        </a:prstGeom>
        <a:solidFill>
          <a:srgbClr val="7030A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GB" sz="1000" kern="1200"/>
            <a:t>Governance</a:t>
          </a:r>
        </a:p>
      </dsp:txBody>
      <dsp:txXfrm>
        <a:off x="3700894" y="1093907"/>
        <a:ext cx="806510" cy="806510"/>
      </dsp:txXfrm>
    </dsp:sp>
    <dsp:sp modelId="{4FAB7BB8-0663-49EA-9485-8CCBCA6C74C5}">
      <dsp:nvSpPr>
        <dsp:cNvPr id="0" name=""/>
        <dsp:cNvSpPr/>
      </dsp:nvSpPr>
      <dsp:spPr>
        <a:xfrm rot="21049128">
          <a:off x="3266441" y="2969132"/>
          <a:ext cx="999548" cy="37880"/>
        </a:xfrm>
        <a:custGeom>
          <a:avLst/>
          <a:gdLst/>
          <a:ahLst/>
          <a:cxnLst/>
          <a:rect l="0" t="0" r="0" b="0"/>
          <a:pathLst>
            <a:path>
              <a:moveTo>
                <a:pt x="0" y="18940"/>
              </a:moveTo>
              <a:lnTo>
                <a:pt x="999548" y="1894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GB" sz="500" kern="1200"/>
        </a:p>
      </dsp:txBody>
      <dsp:txXfrm>
        <a:off x="3741226" y="2963084"/>
        <a:ext cx="49977" cy="49977"/>
      </dsp:txXfrm>
    </dsp:sp>
    <dsp:sp modelId="{FA37C08B-08E9-4F89-8DE0-3A524C336A77}">
      <dsp:nvSpPr>
        <dsp:cNvPr id="0" name=""/>
        <dsp:cNvSpPr/>
      </dsp:nvSpPr>
      <dsp:spPr>
        <a:xfrm>
          <a:off x="4252280" y="2247048"/>
          <a:ext cx="1140576" cy="1140576"/>
        </a:xfrm>
        <a:prstGeom prst="ellipse">
          <a:avLst/>
        </a:prstGeom>
        <a:solidFill>
          <a:srgbClr val="00206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GB" sz="1000" kern="1200"/>
            <a:t>Market/Brand</a:t>
          </a:r>
        </a:p>
      </dsp:txBody>
      <dsp:txXfrm>
        <a:off x="4419313" y="2414081"/>
        <a:ext cx="806510" cy="806510"/>
      </dsp:txXfrm>
    </dsp:sp>
    <dsp:sp modelId="{86896C81-BBA1-47EF-BF61-5AF73C5056D6}">
      <dsp:nvSpPr>
        <dsp:cNvPr id="0" name=""/>
        <dsp:cNvSpPr/>
      </dsp:nvSpPr>
      <dsp:spPr>
        <a:xfrm rot="1800000">
          <a:off x="3134846" y="3682150"/>
          <a:ext cx="1028549" cy="37880"/>
        </a:xfrm>
        <a:custGeom>
          <a:avLst/>
          <a:gdLst/>
          <a:ahLst/>
          <a:cxnLst/>
          <a:rect l="0" t="0" r="0" b="0"/>
          <a:pathLst>
            <a:path>
              <a:moveTo>
                <a:pt x="0" y="18940"/>
              </a:moveTo>
              <a:lnTo>
                <a:pt x="1028549" y="1894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GB" sz="500" kern="1200"/>
        </a:p>
      </dsp:txBody>
      <dsp:txXfrm>
        <a:off x="3623407" y="3675377"/>
        <a:ext cx="51427" cy="51427"/>
      </dsp:txXfrm>
    </dsp:sp>
    <dsp:sp modelId="{EC032563-3CC2-4355-BFDE-BF667EAD7882}">
      <dsp:nvSpPr>
        <dsp:cNvPr id="0" name=""/>
        <dsp:cNvSpPr/>
      </dsp:nvSpPr>
      <dsp:spPr>
        <a:xfrm>
          <a:off x="4018092" y="3673084"/>
          <a:ext cx="1140576" cy="1140576"/>
        </a:xfrm>
        <a:prstGeom prst="ellipse">
          <a:avLst/>
        </a:prstGeom>
        <a:solidFill>
          <a:srgbClr val="0070C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GB" sz="1000" kern="1200"/>
            <a:t>Stategic/</a:t>
          </a:r>
        </a:p>
        <a:p>
          <a:pPr lvl="0" algn="ctr" defTabSz="444500">
            <a:lnSpc>
              <a:spcPct val="90000"/>
            </a:lnSpc>
            <a:spcBef>
              <a:spcPct val="0"/>
            </a:spcBef>
            <a:spcAft>
              <a:spcPct val="35000"/>
            </a:spcAft>
          </a:pPr>
          <a:r>
            <a:rPr lang="en-GB" sz="1000" kern="1200"/>
            <a:t>Leadership</a:t>
          </a:r>
        </a:p>
      </dsp:txBody>
      <dsp:txXfrm>
        <a:off x="4185125" y="3840117"/>
        <a:ext cx="806510" cy="806510"/>
      </dsp:txXfrm>
    </dsp:sp>
    <dsp:sp modelId="{61095423-312F-43D7-8E78-B609CB2934CF}">
      <dsp:nvSpPr>
        <dsp:cNvPr id="0" name=""/>
        <dsp:cNvSpPr/>
      </dsp:nvSpPr>
      <dsp:spPr>
        <a:xfrm rot="4200000">
          <a:off x="2566529" y="4159025"/>
          <a:ext cx="1028549" cy="37880"/>
        </a:xfrm>
        <a:custGeom>
          <a:avLst/>
          <a:gdLst/>
          <a:ahLst/>
          <a:cxnLst/>
          <a:rect l="0" t="0" r="0" b="0"/>
          <a:pathLst>
            <a:path>
              <a:moveTo>
                <a:pt x="0" y="18940"/>
              </a:moveTo>
              <a:lnTo>
                <a:pt x="1028549" y="1894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GB" sz="500" kern="1200"/>
        </a:p>
      </dsp:txBody>
      <dsp:txXfrm>
        <a:off x="3055090" y="4152251"/>
        <a:ext cx="51427" cy="51427"/>
      </dsp:txXfrm>
    </dsp:sp>
    <dsp:sp modelId="{725BF8C4-40B2-4A07-90D2-5C2D40BF53A7}">
      <dsp:nvSpPr>
        <dsp:cNvPr id="0" name=""/>
        <dsp:cNvSpPr/>
      </dsp:nvSpPr>
      <dsp:spPr>
        <a:xfrm>
          <a:off x="2881458" y="4626833"/>
          <a:ext cx="1140576" cy="1140576"/>
        </a:xfrm>
        <a:prstGeom prst="ellipse">
          <a:avLst/>
        </a:prstGeom>
        <a:solidFill>
          <a:srgbClr val="00B0F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GB" sz="1000" kern="1200"/>
            <a:t>Sales/ Marketing</a:t>
          </a:r>
        </a:p>
      </dsp:txBody>
      <dsp:txXfrm>
        <a:off x="3048491" y="4793866"/>
        <a:ext cx="806510" cy="806510"/>
      </dsp:txXfrm>
    </dsp:sp>
    <dsp:sp modelId="{3011E09A-C1FC-4078-AA17-D006AB9F1EC4}">
      <dsp:nvSpPr>
        <dsp:cNvPr id="0" name=""/>
        <dsp:cNvSpPr/>
      </dsp:nvSpPr>
      <dsp:spPr>
        <a:xfrm rot="6600000">
          <a:off x="1824644" y="4159025"/>
          <a:ext cx="1028549" cy="37880"/>
        </a:xfrm>
        <a:custGeom>
          <a:avLst/>
          <a:gdLst/>
          <a:ahLst/>
          <a:cxnLst/>
          <a:rect l="0" t="0" r="0" b="0"/>
          <a:pathLst>
            <a:path>
              <a:moveTo>
                <a:pt x="0" y="18940"/>
              </a:moveTo>
              <a:lnTo>
                <a:pt x="1028549" y="1894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GB" sz="500" kern="1200"/>
        </a:p>
      </dsp:txBody>
      <dsp:txXfrm rot="10800000">
        <a:off x="2313205" y="4152251"/>
        <a:ext cx="51427" cy="51427"/>
      </dsp:txXfrm>
    </dsp:sp>
    <dsp:sp modelId="{4679E6D1-2955-4F43-A6A1-AEFBAECB12D1}">
      <dsp:nvSpPr>
        <dsp:cNvPr id="0" name=""/>
        <dsp:cNvSpPr/>
      </dsp:nvSpPr>
      <dsp:spPr>
        <a:xfrm>
          <a:off x="1397688" y="4626833"/>
          <a:ext cx="1140576" cy="1140576"/>
        </a:xfrm>
        <a:prstGeom prst="ellipse">
          <a:avLst/>
        </a:prstGeom>
        <a:solidFill>
          <a:srgbClr val="00B05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GB" sz="1000" kern="1200"/>
            <a:t>Finance, Legal &amp; Regulatory</a:t>
          </a:r>
        </a:p>
      </dsp:txBody>
      <dsp:txXfrm>
        <a:off x="1564721" y="4793866"/>
        <a:ext cx="806510" cy="806510"/>
      </dsp:txXfrm>
    </dsp:sp>
    <dsp:sp modelId="{D5606D13-C174-4F51-A201-FB16EE2AF37D}">
      <dsp:nvSpPr>
        <dsp:cNvPr id="0" name=""/>
        <dsp:cNvSpPr/>
      </dsp:nvSpPr>
      <dsp:spPr>
        <a:xfrm rot="9000000">
          <a:off x="1256328" y="3682150"/>
          <a:ext cx="1028549" cy="37880"/>
        </a:xfrm>
        <a:custGeom>
          <a:avLst/>
          <a:gdLst/>
          <a:ahLst/>
          <a:cxnLst/>
          <a:rect l="0" t="0" r="0" b="0"/>
          <a:pathLst>
            <a:path>
              <a:moveTo>
                <a:pt x="0" y="18940"/>
              </a:moveTo>
              <a:lnTo>
                <a:pt x="1028549" y="1894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GB" sz="500" kern="1200"/>
        </a:p>
      </dsp:txBody>
      <dsp:txXfrm rot="10800000">
        <a:off x="1744889" y="3675377"/>
        <a:ext cx="51427" cy="51427"/>
      </dsp:txXfrm>
    </dsp:sp>
    <dsp:sp modelId="{A42B415D-1DEE-4F84-826B-0141D19CAD9F}">
      <dsp:nvSpPr>
        <dsp:cNvPr id="0" name=""/>
        <dsp:cNvSpPr/>
      </dsp:nvSpPr>
      <dsp:spPr>
        <a:xfrm>
          <a:off x="261055" y="3673084"/>
          <a:ext cx="1140576" cy="1140576"/>
        </a:xfrm>
        <a:prstGeom prst="ellipse">
          <a:avLst/>
        </a:prstGeom>
        <a:solidFill>
          <a:srgbClr val="92D05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GB" sz="1000" b="1" kern="1200" baseline="0">
              <a:solidFill>
                <a:sysClr val="windowText" lastClr="000000"/>
              </a:solidFill>
            </a:rPr>
            <a:t>Customer Care/Service</a:t>
          </a:r>
        </a:p>
      </dsp:txBody>
      <dsp:txXfrm>
        <a:off x="428088" y="3840117"/>
        <a:ext cx="806510" cy="806510"/>
      </dsp:txXfrm>
    </dsp:sp>
    <dsp:sp modelId="{9F6C0E81-DC57-41D8-B93B-B933602572CA}">
      <dsp:nvSpPr>
        <dsp:cNvPr id="0" name=""/>
        <dsp:cNvSpPr/>
      </dsp:nvSpPr>
      <dsp:spPr>
        <a:xfrm rot="11480232">
          <a:off x="1146428" y="2928076"/>
          <a:ext cx="1014168" cy="37880"/>
        </a:xfrm>
        <a:custGeom>
          <a:avLst/>
          <a:gdLst/>
          <a:ahLst/>
          <a:cxnLst/>
          <a:rect l="0" t="0" r="0" b="0"/>
          <a:pathLst>
            <a:path>
              <a:moveTo>
                <a:pt x="0" y="18940"/>
              </a:moveTo>
              <a:lnTo>
                <a:pt x="1014168" y="1894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GB" sz="500" kern="1200"/>
        </a:p>
      </dsp:txBody>
      <dsp:txXfrm rot="10800000">
        <a:off x="1628157" y="2921662"/>
        <a:ext cx="50708" cy="50708"/>
      </dsp:txXfrm>
    </dsp:sp>
    <dsp:sp modelId="{B57299BF-CF7E-44C0-9E5E-DC6C9F9096A9}">
      <dsp:nvSpPr>
        <dsp:cNvPr id="0" name=""/>
        <dsp:cNvSpPr/>
      </dsp:nvSpPr>
      <dsp:spPr>
        <a:xfrm>
          <a:off x="26873" y="2164935"/>
          <a:ext cx="1140576" cy="1140576"/>
        </a:xfrm>
        <a:prstGeom prst="ellipse">
          <a:avLst/>
        </a:prstGeom>
        <a:solidFill>
          <a:srgbClr val="FFFF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GB" sz="1000" b="1" kern="1200" baseline="0">
              <a:solidFill>
                <a:sysClr val="windowText" lastClr="000000"/>
              </a:solidFill>
            </a:rPr>
            <a:t>Infrastructure</a:t>
          </a:r>
        </a:p>
      </dsp:txBody>
      <dsp:txXfrm>
        <a:off x="193906" y="2331968"/>
        <a:ext cx="806510" cy="806510"/>
      </dsp:txXfrm>
    </dsp:sp>
    <dsp:sp modelId="{C21C0D44-07CD-4CB6-9229-692A59754E2E}">
      <dsp:nvSpPr>
        <dsp:cNvPr id="0" name=""/>
        <dsp:cNvSpPr/>
      </dsp:nvSpPr>
      <dsp:spPr>
        <a:xfrm rot="13800000">
          <a:off x="1498443" y="2309045"/>
          <a:ext cx="1028549" cy="37880"/>
        </a:xfrm>
        <a:custGeom>
          <a:avLst/>
          <a:gdLst/>
          <a:ahLst/>
          <a:cxnLst/>
          <a:rect l="0" t="0" r="0" b="0"/>
          <a:pathLst>
            <a:path>
              <a:moveTo>
                <a:pt x="0" y="18940"/>
              </a:moveTo>
              <a:lnTo>
                <a:pt x="1028549" y="1894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GB" sz="500" kern="1200"/>
        </a:p>
      </dsp:txBody>
      <dsp:txXfrm rot="10800000">
        <a:off x="1987004" y="2302272"/>
        <a:ext cx="51427" cy="51427"/>
      </dsp:txXfrm>
    </dsp:sp>
    <dsp:sp modelId="{D348A113-98E2-4895-997C-A4372495F48A}">
      <dsp:nvSpPr>
        <dsp:cNvPr id="0" name=""/>
        <dsp:cNvSpPr/>
      </dsp:nvSpPr>
      <dsp:spPr>
        <a:xfrm>
          <a:off x="745286" y="926874"/>
          <a:ext cx="1140576" cy="1140576"/>
        </a:xfrm>
        <a:prstGeom prst="ellipse">
          <a:avLst/>
        </a:prstGeom>
        <a:solidFill>
          <a:srgbClr val="FFC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GB" sz="1000" b="1" i="0" kern="1200" baseline="0">
              <a:solidFill>
                <a:sysClr val="windowText" lastClr="000000"/>
              </a:solidFill>
            </a:rPr>
            <a:t>Culture</a:t>
          </a:r>
        </a:p>
      </dsp:txBody>
      <dsp:txXfrm>
        <a:off x="912319" y="1093907"/>
        <a:ext cx="806510" cy="806510"/>
      </dsp:txXfrm>
    </dsp:sp>
  </dsp:spTree>
</dsp:drawing>
</file>

<file path=xl/diagrams/layout1.xml><?xml version="1.0" encoding="utf-8"?>
<dgm:layoutDef xmlns:dgm="http://schemas.openxmlformats.org/drawingml/2006/diagram" xmlns:a="http://schemas.openxmlformats.org/drawingml/2006/main" uniqueId="urn:microsoft.com/office/officeart/2005/8/layout/radial1">
  <dgm:title val=""/>
  <dgm:desc val=""/>
  <dgm:catLst>
    <dgm:cat type="relationship" pri="22000"/>
    <dgm:cat type="cycle" pri="10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90"/>
              <dgm:param type="spanAng" val="360"/>
              <dgm:param type="ctrShpMap" val="fNode"/>
            </dgm:alg>
          </dgm:if>
          <dgm:else name="Name4">
            <dgm:alg type="cycle">
              <dgm:param type="stAng" val="0"/>
              <dgm:param type="spanAng" val="360"/>
              <dgm:param type="ctrShpMap" val="fNode"/>
            </dgm:alg>
          </dgm:else>
        </dgm:choose>
      </dgm:if>
      <dgm:else name="Name5">
        <dgm:alg type="cycle">
          <dgm:param type="stAng" val="0"/>
          <dgm:param type="spanAng" val="-360"/>
          <dgm:param type="ctrShpMap" val="fNode"/>
        </dgm:alg>
      </dgm:else>
    </dgm:choose>
    <dgm:shape xmlns:r="http://schemas.openxmlformats.org/officeDocument/2006/relationships" r:blip="">
      <dgm:adjLst/>
    </dgm:shape>
    <dgm:presOf/>
    <dgm:constrLst>
      <dgm:constr type="w" for="ch" forName="centerShape" refType="w"/>
      <dgm:constr type="w" for="ch" forName="node" refType="w" refFor="ch" refForName="centerShape" op="equ"/>
      <dgm:constr type="sp" refType="w" refFor="ch" refForName="node" fact="0.3"/>
      <dgm:constr type="sibSp" refType="w" refFor="ch" refForName="node" fact="0.3"/>
      <dgm:constr type="primFontSz" for="ch" forName="centerShape" val="65"/>
      <dgm:constr type="primFontSz" for="des" forName="node" op="equ" val="65"/>
      <dgm:constr type="primFontSz" for="des" forName="connTx" val="55"/>
      <dgm:constr type="primFontSz" for="des" forName="connTx" refType="primFontSz" refFor="ch" refForName="centerShape" op="lte" fact="0.8"/>
    </dgm:constrLst>
    <dgm:ruleLst/>
    <dgm:forEach name="Name6" axis="ch" ptType="node" cnt="1">
      <dgm:layoutNode name="centerShape" styleLbl="node0">
        <dgm:alg type="tx"/>
        <dgm:shape xmlns:r="http://schemas.openxmlformats.org/officeDocument/2006/relationships" type="ellipse" r:blip="">
          <dgm:adjLst/>
        </dgm:shape>
        <dgm:presOf axis="self"/>
        <dgm:constrLst>
          <dgm:constr type="h" refType="w"/>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forEach name="Name7" axis="ch">
        <dgm:forEach name="Name8" axis="self" ptType="parTrans">
          <dgm:layoutNode name="Name9">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connDist"/>
              <dgm:constr type="userA" for="ch" refType="connDist"/>
              <dgm:constr type="w" val="1"/>
              <dgm:constr type="h" val="5"/>
              <dgm:constr type="begPad"/>
              <dgm:constr type="endPad"/>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w" val="NaN" fact="0.8" max="NaN"/>
                <dgm:rule type="h" val="NaN" fact="1" max="NaN"/>
                <dgm:rule type="primFontSz" val="5" fact="NaN" max="NaN"/>
              </dgm:ruleLst>
            </dgm:layoutNode>
          </dgm:layoutNode>
        </dgm:forEach>
        <dgm:forEach name="Name10" axis="self" ptType="node">
          <dgm:layoutNode nam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0</xdr:row>
      <xdr:rowOff>0</xdr:rowOff>
    </xdr:from>
    <xdr:to>
      <xdr:col>8</xdr:col>
      <xdr:colOff>600733</xdr:colOff>
      <xdr:row>24</xdr:row>
      <xdr:rowOff>114954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0"/>
          <a:ext cx="4715533" cy="4686954"/>
        </a:xfrm>
        <a:prstGeom prst="rect">
          <a:avLst/>
        </a:prstGeom>
      </xdr:spPr>
    </xdr:pic>
    <xdr:clientData/>
  </xdr:twoCellAnchor>
  <xdr:twoCellAnchor editAs="oneCell">
    <xdr:from>
      <xdr:col>0</xdr:col>
      <xdr:colOff>323851</xdr:colOff>
      <xdr:row>40</xdr:row>
      <xdr:rowOff>79782</xdr:rowOff>
    </xdr:from>
    <xdr:to>
      <xdr:col>8</xdr:col>
      <xdr:colOff>495301</xdr:colOff>
      <xdr:row>48</xdr:row>
      <xdr:rowOff>114590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3851" y="7699782"/>
          <a:ext cx="5048250" cy="1558808"/>
        </a:xfrm>
        <a:prstGeom prst="rect">
          <a:avLst/>
        </a:prstGeom>
      </xdr:spPr>
    </xdr:pic>
    <xdr:clientData/>
  </xdr:twoCellAnchor>
  <xdr:twoCellAnchor editAs="oneCell">
    <xdr:from>
      <xdr:col>0</xdr:col>
      <xdr:colOff>0</xdr:colOff>
      <xdr:row>27</xdr:row>
      <xdr:rowOff>28576</xdr:rowOff>
    </xdr:from>
    <xdr:to>
      <xdr:col>9</xdr:col>
      <xdr:colOff>352425</xdr:colOff>
      <xdr:row>38</xdr:row>
      <xdr:rowOff>29440</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5172076"/>
          <a:ext cx="5838825" cy="20963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542924</xdr:colOff>
      <xdr:row>32</xdr:row>
      <xdr:rowOff>90805</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610655</xdr:colOff>
      <xdr:row>109</xdr:row>
      <xdr:rowOff>6459</xdr:rowOff>
    </xdr:from>
    <xdr:to>
      <xdr:col>10</xdr:col>
      <xdr:colOff>294351</xdr:colOff>
      <xdr:row>109</xdr:row>
      <xdr:rowOff>303508</xdr:rowOff>
    </xdr:to>
    <xdr:sp macro="" textlink="">
      <xdr:nvSpPr>
        <xdr:cNvPr id="10" name="Right Triangle 9"/>
        <xdr:cNvSpPr/>
      </xdr:nvSpPr>
      <xdr:spPr>
        <a:xfrm>
          <a:off x="5197694" y="31834998"/>
          <a:ext cx="1272868" cy="297049"/>
        </a:xfrm>
        <a:prstGeom prst="rtTriangle">
          <a:avLst/>
        </a:prstGeom>
        <a:solidFill>
          <a:schemeClr val="accent4">
            <a:lumMod val="60000"/>
            <a:lumOff val="40000"/>
          </a:schemeClr>
        </a:solid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rgbClr val="9900CC"/>
            </a:solidFill>
          </a:endParaRPr>
        </a:p>
      </xdr:txBody>
    </xdr:sp>
    <xdr:clientData/>
  </xdr:twoCellAnchor>
  <xdr:twoCellAnchor>
    <xdr:from>
      <xdr:col>7</xdr:col>
      <xdr:colOff>3464</xdr:colOff>
      <xdr:row>98</xdr:row>
      <xdr:rowOff>6694</xdr:rowOff>
    </xdr:from>
    <xdr:to>
      <xdr:col>10</xdr:col>
      <xdr:colOff>293296</xdr:colOff>
      <xdr:row>98</xdr:row>
      <xdr:rowOff>306738</xdr:rowOff>
    </xdr:to>
    <xdr:sp macro="" textlink="">
      <xdr:nvSpPr>
        <xdr:cNvPr id="11" name="Right Triangle 10"/>
        <xdr:cNvSpPr/>
      </xdr:nvSpPr>
      <xdr:spPr>
        <a:xfrm>
          <a:off x="5188939" y="28613982"/>
          <a:ext cx="1258476" cy="300044"/>
        </a:xfrm>
        <a:prstGeom prst="rtTriangle">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rgbClr val="9900CC"/>
            </a:solidFill>
          </a:endParaRPr>
        </a:p>
      </xdr:txBody>
    </xdr:sp>
    <xdr:clientData/>
  </xdr:twoCellAnchor>
  <xdr:twoCellAnchor>
    <xdr:from>
      <xdr:col>6</xdr:col>
      <xdr:colOff>610923</xdr:colOff>
      <xdr:row>84</xdr:row>
      <xdr:rowOff>2545</xdr:rowOff>
    </xdr:from>
    <xdr:to>
      <xdr:col>10</xdr:col>
      <xdr:colOff>289149</xdr:colOff>
      <xdr:row>84</xdr:row>
      <xdr:rowOff>304952</xdr:rowOff>
    </xdr:to>
    <xdr:sp macro="" textlink="">
      <xdr:nvSpPr>
        <xdr:cNvPr id="12" name="Right Triangle 11"/>
        <xdr:cNvSpPr/>
      </xdr:nvSpPr>
      <xdr:spPr>
        <a:xfrm>
          <a:off x="5197962" y="24231137"/>
          <a:ext cx="1267398" cy="302407"/>
        </a:xfrm>
        <a:prstGeom prst="rtTriangle">
          <a:avLst/>
        </a:prstGeom>
        <a:solidFill>
          <a:srgbClr val="FF3300"/>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rgbClr val="9900CC"/>
            </a:solidFill>
          </a:endParaRPr>
        </a:p>
      </xdr:txBody>
    </xdr:sp>
    <xdr:clientData/>
  </xdr:twoCellAnchor>
  <xdr:twoCellAnchor>
    <xdr:from>
      <xdr:col>7</xdr:col>
      <xdr:colOff>5575</xdr:colOff>
      <xdr:row>74</xdr:row>
      <xdr:rowOff>7560</xdr:rowOff>
    </xdr:from>
    <xdr:to>
      <xdr:col>10</xdr:col>
      <xdr:colOff>295188</xdr:colOff>
      <xdr:row>74</xdr:row>
      <xdr:rowOff>306738</xdr:rowOff>
    </xdr:to>
    <xdr:sp macro="" textlink="">
      <xdr:nvSpPr>
        <xdr:cNvPr id="13" name="Right Triangle 12"/>
        <xdr:cNvSpPr/>
      </xdr:nvSpPr>
      <xdr:spPr>
        <a:xfrm>
          <a:off x="5191050" y="20823721"/>
          <a:ext cx="1258257" cy="299178"/>
        </a:xfrm>
        <a:prstGeom prst="rtTriangle">
          <a:avLst/>
        </a:prstGeom>
        <a:solidFill>
          <a:srgbClr val="FFFF66"/>
        </a:solidFill>
        <a:ln>
          <a:solidFill>
            <a:srgbClr val="FFFF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rgbClr val="9900CC"/>
            </a:solidFill>
          </a:endParaRPr>
        </a:p>
      </xdr:txBody>
    </xdr:sp>
    <xdr:clientData/>
  </xdr:twoCellAnchor>
  <xdr:twoCellAnchor>
    <xdr:from>
      <xdr:col>6</xdr:col>
      <xdr:colOff>606009</xdr:colOff>
      <xdr:row>58</xdr:row>
      <xdr:rowOff>3749</xdr:rowOff>
    </xdr:from>
    <xdr:to>
      <xdr:col>10</xdr:col>
      <xdr:colOff>286022</xdr:colOff>
      <xdr:row>59</xdr:row>
      <xdr:rowOff>0</xdr:rowOff>
    </xdr:to>
    <xdr:sp macro="" textlink="">
      <xdr:nvSpPr>
        <xdr:cNvPr id="14" name="Right Triangle 13"/>
        <xdr:cNvSpPr/>
      </xdr:nvSpPr>
      <xdr:spPr>
        <a:xfrm>
          <a:off x="5178009" y="16600109"/>
          <a:ext cx="1261163" cy="312481"/>
        </a:xfrm>
        <a:prstGeom prst="rtTriangle">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rgbClr val="9900CC"/>
            </a:solidFill>
          </a:endParaRPr>
        </a:p>
      </xdr:txBody>
    </xdr:sp>
    <xdr:clientData/>
  </xdr:twoCellAnchor>
  <xdr:twoCellAnchor>
    <xdr:from>
      <xdr:col>7</xdr:col>
      <xdr:colOff>2867</xdr:colOff>
      <xdr:row>48</xdr:row>
      <xdr:rowOff>6977</xdr:rowOff>
    </xdr:from>
    <xdr:to>
      <xdr:col>10</xdr:col>
      <xdr:colOff>292480</xdr:colOff>
      <xdr:row>48</xdr:row>
      <xdr:rowOff>306156</xdr:rowOff>
    </xdr:to>
    <xdr:sp macro="" textlink="">
      <xdr:nvSpPr>
        <xdr:cNvPr id="15" name="Right Triangle 14"/>
        <xdr:cNvSpPr/>
      </xdr:nvSpPr>
      <xdr:spPr>
        <a:xfrm>
          <a:off x="5184467" y="12800957"/>
          <a:ext cx="1261163" cy="299179"/>
        </a:xfrm>
        <a:prstGeom prst="rtTriangle">
          <a:avLst/>
        </a:prstGeom>
        <a:solidFill>
          <a:srgbClr val="00CCFF"/>
        </a:solidFill>
        <a:ln>
          <a:solidFill>
            <a:srgbClr val="00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rgbClr val="9900CC"/>
            </a:solidFill>
          </a:endParaRPr>
        </a:p>
      </xdr:txBody>
    </xdr:sp>
    <xdr:clientData/>
  </xdr:twoCellAnchor>
  <xdr:twoCellAnchor>
    <xdr:from>
      <xdr:col>7</xdr:col>
      <xdr:colOff>4329</xdr:colOff>
      <xdr:row>35</xdr:row>
      <xdr:rowOff>5433</xdr:rowOff>
    </xdr:from>
    <xdr:to>
      <xdr:col>10</xdr:col>
      <xdr:colOff>294161</xdr:colOff>
      <xdr:row>35</xdr:row>
      <xdr:rowOff>306739</xdr:rowOff>
    </xdr:to>
    <xdr:sp macro="" textlink="">
      <xdr:nvSpPr>
        <xdr:cNvPr id="16" name="Right Triangle 15"/>
        <xdr:cNvSpPr/>
      </xdr:nvSpPr>
      <xdr:spPr>
        <a:xfrm>
          <a:off x="5189804" y="8468153"/>
          <a:ext cx="1258476" cy="301306"/>
        </a:xfrm>
        <a:prstGeom prst="rtTriangle">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rgbClr val="9900CC"/>
            </a:solidFill>
          </a:endParaRPr>
        </a:p>
      </xdr:txBody>
    </xdr:sp>
    <xdr:clientData/>
  </xdr:twoCellAnchor>
  <xdr:twoCellAnchor>
    <xdr:from>
      <xdr:col>7</xdr:col>
      <xdr:colOff>2347</xdr:colOff>
      <xdr:row>7</xdr:row>
      <xdr:rowOff>5014</xdr:rowOff>
    </xdr:from>
    <xdr:to>
      <xdr:col>10</xdr:col>
      <xdr:colOff>291960</xdr:colOff>
      <xdr:row>7</xdr:row>
      <xdr:rowOff>277092</xdr:rowOff>
    </xdr:to>
    <xdr:sp macro="" textlink="">
      <xdr:nvSpPr>
        <xdr:cNvPr id="17" name="Right Triangle 16"/>
        <xdr:cNvSpPr/>
      </xdr:nvSpPr>
      <xdr:spPr>
        <a:xfrm>
          <a:off x="3968211" y="1416446"/>
          <a:ext cx="1263760" cy="272078"/>
        </a:xfrm>
        <a:prstGeom prst="rtTriangle">
          <a:avLst/>
        </a:prstGeom>
        <a:solidFill>
          <a:srgbClr val="9900CC"/>
        </a:solidFill>
        <a:ln>
          <a:solidFill>
            <a:srgbClr val="99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rgbClr val="9900CC"/>
            </a:solidFill>
          </a:endParaRPr>
        </a:p>
      </xdr:txBody>
    </xdr:sp>
    <xdr:clientData/>
  </xdr:twoCellAnchor>
  <xdr:twoCellAnchor>
    <xdr:from>
      <xdr:col>6</xdr:col>
      <xdr:colOff>609238</xdr:colOff>
      <xdr:row>20</xdr:row>
      <xdr:rowOff>3750</xdr:rowOff>
    </xdr:from>
    <xdr:to>
      <xdr:col>10</xdr:col>
      <xdr:colOff>289251</xdr:colOff>
      <xdr:row>20</xdr:row>
      <xdr:rowOff>277097</xdr:rowOff>
    </xdr:to>
    <xdr:sp macro="" textlink="">
      <xdr:nvSpPr>
        <xdr:cNvPr id="18" name="Right Triangle 17"/>
        <xdr:cNvSpPr/>
      </xdr:nvSpPr>
      <xdr:spPr>
        <a:xfrm>
          <a:off x="5181238" y="4762440"/>
          <a:ext cx="1261163" cy="273347"/>
        </a:xfrm>
        <a:prstGeom prst="rtTriangle">
          <a:avLst/>
        </a:prstGeom>
        <a:solidFill>
          <a:srgbClr val="3366FF"/>
        </a:solidFill>
        <a:ln>
          <a:solidFill>
            <a:srgbClr val="33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rgbClr val="9900CC"/>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23812</xdr:colOff>
      <xdr:row>39</xdr:row>
      <xdr:rowOff>14286</xdr:rowOff>
    </xdr:from>
    <xdr:to>
      <xdr:col>24</xdr:col>
      <xdr:colOff>533400</xdr:colOff>
      <xdr:row>64</xdr:row>
      <xdr:rowOff>152399</xdr:rowOff>
    </xdr:to>
    <xdr:graphicFrame macro="">
      <xdr:nvGraphicFramePr>
        <xdr:cNvPr id="10" name="Chart 9" descr="Clockwise: Section, Non, Existent, Could be better, Acceptable, Excellent" title="Severity of Strategic Iss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0</xdr:row>
      <xdr:rowOff>76200</xdr:rowOff>
    </xdr:from>
    <xdr:to>
      <xdr:col>10</xdr:col>
      <xdr:colOff>590550</xdr:colOff>
      <xdr:row>23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urvey@complianceconsultant.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info@complianceconsultant.org?subject=Pathfinder%20Enquir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showRowColHeaders="0" topLeftCell="A22" zoomScaleNormal="100" workbookViewId="0">
      <selection sqref="A1:J50"/>
    </sheetView>
  </sheetViews>
  <sheetFormatPr defaultRowHeight="15"/>
  <sheetData>
    <row r="1" spans="1:20">
      <c r="A1" s="107" t="s">
        <v>0</v>
      </c>
      <c r="B1" s="108"/>
      <c r="C1" s="108"/>
      <c r="D1" s="108"/>
      <c r="E1" s="108"/>
      <c r="F1" s="108"/>
      <c r="G1" s="108"/>
      <c r="H1" s="108"/>
      <c r="I1" s="108"/>
      <c r="J1" s="108"/>
      <c r="K1" s="2"/>
      <c r="L1" s="2"/>
      <c r="M1" s="2"/>
      <c r="N1" s="2"/>
      <c r="O1" s="2"/>
      <c r="P1" s="2"/>
      <c r="Q1" s="2"/>
      <c r="R1" s="2"/>
      <c r="S1" s="2"/>
      <c r="T1" s="2"/>
    </row>
    <row r="2" spans="1:20">
      <c r="A2" s="108"/>
      <c r="B2" s="108"/>
      <c r="C2" s="108"/>
      <c r="D2" s="108"/>
      <c r="E2" s="108"/>
      <c r="F2" s="108"/>
      <c r="G2" s="108"/>
      <c r="H2" s="108"/>
      <c r="I2" s="108"/>
      <c r="J2" s="108"/>
      <c r="K2" s="2"/>
      <c r="L2" s="2"/>
      <c r="M2" s="2"/>
      <c r="N2" s="2"/>
      <c r="O2" s="2"/>
      <c r="P2" s="2"/>
      <c r="Q2" s="2"/>
      <c r="R2" s="2"/>
      <c r="S2" s="2"/>
      <c r="T2" s="2"/>
    </row>
    <row r="3" spans="1:20">
      <c r="A3" s="108"/>
      <c r="B3" s="108"/>
      <c r="C3" s="108"/>
      <c r="D3" s="108"/>
      <c r="E3" s="108"/>
      <c r="F3" s="108"/>
      <c r="G3" s="108"/>
      <c r="H3" s="108"/>
      <c r="I3" s="108"/>
      <c r="J3" s="108"/>
      <c r="K3" s="2"/>
      <c r="L3" s="2"/>
      <c r="M3" s="2"/>
      <c r="N3" s="2"/>
      <c r="O3" s="2"/>
      <c r="P3" s="2"/>
      <c r="Q3" s="2"/>
      <c r="R3" s="2"/>
      <c r="S3" s="2"/>
      <c r="T3" s="2"/>
    </row>
    <row r="4" spans="1:20">
      <c r="A4" s="108"/>
      <c r="B4" s="108"/>
      <c r="C4" s="108"/>
      <c r="D4" s="108"/>
      <c r="E4" s="108"/>
      <c r="F4" s="108"/>
      <c r="G4" s="108"/>
      <c r="H4" s="108"/>
      <c r="I4" s="108"/>
      <c r="J4" s="108"/>
      <c r="K4" s="2"/>
      <c r="L4" s="2"/>
      <c r="M4" s="2"/>
      <c r="N4" s="2"/>
      <c r="O4" s="2"/>
      <c r="P4" s="2"/>
      <c r="Q4" s="2"/>
      <c r="R4" s="2"/>
      <c r="S4" s="2"/>
      <c r="T4" s="2"/>
    </row>
    <row r="5" spans="1:20">
      <c r="A5" s="108"/>
      <c r="B5" s="108"/>
      <c r="C5" s="108"/>
      <c r="D5" s="108"/>
      <c r="E5" s="108"/>
      <c r="F5" s="108"/>
      <c r="G5" s="108"/>
      <c r="H5" s="108"/>
      <c r="I5" s="108"/>
      <c r="J5" s="108"/>
      <c r="K5" s="2"/>
      <c r="L5" s="2"/>
      <c r="M5" s="2"/>
      <c r="N5" s="2"/>
      <c r="O5" s="2"/>
      <c r="P5" s="2"/>
      <c r="Q5" s="2"/>
      <c r="R5" s="2"/>
      <c r="S5" s="2"/>
      <c r="T5" s="2"/>
    </row>
    <row r="6" spans="1:20">
      <c r="A6" s="108"/>
      <c r="B6" s="108"/>
      <c r="C6" s="108"/>
      <c r="D6" s="108"/>
      <c r="E6" s="108"/>
      <c r="F6" s="108"/>
      <c r="G6" s="108"/>
      <c r="H6" s="108"/>
      <c r="I6" s="108"/>
      <c r="J6" s="108"/>
      <c r="K6" s="2"/>
      <c r="L6" s="2"/>
      <c r="M6" s="2"/>
      <c r="N6" s="2"/>
      <c r="O6" s="2"/>
      <c r="P6" s="2"/>
      <c r="Q6" s="2"/>
      <c r="R6" s="2"/>
      <c r="S6" s="2"/>
      <c r="T6" s="2"/>
    </row>
    <row r="7" spans="1:20">
      <c r="A7" s="108"/>
      <c r="B7" s="108"/>
      <c r="C7" s="108"/>
      <c r="D7" s="108"/>
      <c r="E7" s="108"/>
      <c r="F7" s="108"/>
      <c r="G7" s="108"/>
      <c r="H7" s="108"/>
      <c r="I7" s="108"/>
      <c r="J7" s="108"/>
      <c r="K7" s="2"/>
      <c r="L7" s="2"/>
      <c r="M7" s="2"/>
      <c r="N7" s="2"/>
      <c r="O7" s="2"/>
      <c r="P7" s="2"/>
      <c r="Q7" s="2"/>
      <c r="R7" s="2"/>
      <c r="S7" s="2"/>
      <c r="T7" s="2"/>
    </row>
    <row r="8" spans="1:20">
      <c r="A8" s="108"/>
      <c r="B8" s="108"/>
      <c r="C8" s="108"/>
      <c r="D8" s="108"/>
      <c r="E8" s="108"/>
      <c r="F8" s="108"/>
      <c r="G8" s="108"/>
      <c r="H8" s="108"/>
      <c r="I8" s="108"/>
      <c r="J8" s="108"/>
      <c r="K8" s="2"/>
      <c r="L8" s="2"/>
      <c r="M8" s="2"/>
      <c r="N8" s="2"/>
      <c r="O8" s="2"/>
      <c r="P8" s="2"/>
      <c r="Q8" s="2"/>
      <c r="R8" s="2"/>
      <c r="S8" s="2"/>
      <c r="T8" s="2"/>
    </row>
    <row r="9" spans="1:20">
      <c r="A9" s="108"/>
      <c r="B9" s="108"/>
      <c r="C9" s="108"/>
      <c r="D9" s="108"/>
      <c r="E9" s="108"/>
      <c r="F9" s="108"/>
      <c r="G9" s="108"/>
      <c r="H9" s="108"/>
      <c r="I9" s="108"/>
      <c r="J9" s="108"/>
      <c r="K9" s="2"/>
      <c r="L9" s="2"/>
      <c r="M9" s="2"/>
      <c r="N9" s="2"/>
      <c r="O9" s="2"/>
      <c r="P9" s="2"/>
      <c r="Q9" s="2"/>
      <c r="R9" s="2"/>
      <c r="S9" s="2"/>
      <c r="T9" s="2"/>
    </row>
    <row r="10" spans="1:20">
      <c r="A10" s="108"/>
      <c r="B10" s="108"/>
      <c r="C10" s="108"/>
      <c r="D10" s="108"/>
      <c r="E10" s="108"/>
      <c r="F10" s="108"/>
      <c r="G10" s="108"/>
      <c r="H10" s="108"/>
      <c r="I10" s="108"/>
      <c r="J10" s="108"/>
      <c r="K10" s="2"/>
      <c r="L10" s="2"/>
      <c r="M10" s="2"/>
      <c r="N10" s="2"/>
      <c r="O10" s="2"/>
      <c r="P10" s="2"/>
      <c r="Q10" s="2"/>
      <c r="R10" s="2"/>
      <c r="S10" s="2"/>
      <c r="T10" s="2"/>
    </row>
    <row r="11" spans="1:20">
      <c r="A11" s="108"/>
      <c r="B11" s="108"/>
      <c r="C11" s="108"/>
      <c r="D11" s="108"/>
      <c r="E11" s="108"/>
      <c r="F11" s="108"/>
      <c r="G11" s="108"/>
      <c r="H11" s="108"/>
      <c r="I11" s="108"/>
      <c r="J11" s="108"/>
      <c r="K11" s="2"/>
      <c r="L11" s="2"/>
      <c r="M11" s="2"/>
      <c r="N11" s="2"/>
      <c r="O11" s="2"/>
      <c r="P11" s="2"/>
      <c r="Q11" s="2"/>
      <c r="R11" s="2"/>
      <c r="S11" s="2"/>
      <c r="T11" s="2"/>
    </row>
    <row r="12" spans="1:20">
      <c r="A12" s="108"/>
      <c r="B12" s="108"/>
      <c r="C12" s="108"/>
      <c r="D12" s="108"/>
      <c r="E12" s="108"/>
      <c r="F12" s="108"/>
      <c r="G12" s="108"/>
      <c r="H12" s="108"/>
      <c r="I12" s="108"/>
      <c r="J12" s="108"/>
      <c r="K12" s="2"/>
      <c r="L12" s="2"/>
      <c r="M12" s="2"/>
      <c r="N12" s="2"/>
      <c r="O12" s="2"/>
      <c r="P12" s="2"/>
      <c r="Q12" s="2"/>
      <c r="R12" s="2"/>
      <c r="S12" s="2"/>
      <c r="T12" s="2"/>
    </row>
    <row r="13" spans="1:20">
      <c r="A13" s="108"/>
      <c r="B13" s="108"/>
      <c r="C13" s="108"/>
      <c r="D13" s="108"/>
      <c r="E13" s="108"/>
      <c r="F13" s="108"/>
      <c r="G13" s="108"/>
      <c r="H13" s="108"/>
      <c r="I13" s="108"/>
      <c r="J13" s="108"/>
      <c r="K13" s="2"/>
      <c r="L13" s="2"/>
      <c r="M13" s="2"/>
      <c r="N13" s="2"/>
      <c r="O13" s="2"/>
      <c r="P13" s="2"/>
      <c r="Q13" s="2"/>
      <c r="R13" s="2"/>
      <c r="S13" s="2"/>
      <c r="T13" s="2"/>
    </row>
    <row r="14" spans="1:20">
      <c r="A14" s="108"/>
      <c r="B14" s="108"/>
      <c r="C14" s="108"/>
      <c r="D14" s="108"/>
      <c r="E14" s="108"/>
      <c r="F14" s="108"/>
      <c r="G14" s="108"/>
      <c r="H14" s="108"/>
      <c r="I14" s="108"/>
      <c r="J14" s="108"/>
      <c r="K14" s="2"/>
      <c r="L14" s="2"/>
      <c r="M14" s="2"/>
      <c r="N14" s="2"/>
      <c r="O14" s="2"/>
      <c r="P14" s="2"/>
      <c r="Q14" s="2"/>
      <c r="R14" s="2"/>
      <c r="S14" s="2"/>
      <c r="T14" s="2"/>
    </row>
    <row r="15" spans="1:20">
      <c r="A15" s="108"/>
      <c r="B15" s="108"/>
      <c r="C15" s="108"/>
      <c r="D15" s="108"/>
      <c r="E15" s="108"/>
      <c r="F15" s="108"/>
      <c r="G15" s="108"/>
      <c r="H15" s="108"/>
      <c r="I15" s="108"/>
      <c r="J15" s="108"/>
      <c r="K15" s="2"/>
      <c r="L15" s="2"/>
      <c r="M15" s="2"/>
      <c r="N15" s="2"/>
      <c r="O15" s="2"/>
      <c r="P15" s="2"/>
      <c r="Q15" s="2"/>
      <c r="R15" s="2"/>
      <c r="S15" s="2"/>
      <c r="T15" s="2"/>
    </row>
    <row r="16" spans="1:20">
      <c r="A16" s="108"/>
      <c r="B16" s="108"/>
      <c r="C16" s="108"/>
      <c r="D16" s="108"/>
      <c r="E16" s="108"/>
      <c r="F16" s="108"/>
      <c r="G16" s="108"/>
      <c r="H16" s="108"/>
      <c r="I16" s="108"/>
      <c r="J16" s="108"/>
      <c r="K16" s="2"/>
      <c r="L16" s="2"/>
      <c r="M16" s="2"/>
      <c r="N16" s="2"/>
      <c r="O16" s="2"/>
      <c r="P16" s="2"/>
      <c r="Q16" s="2"/>
      <c r="R16" s="2"/>
      <c r="S16" s="2"/>
      <c r="T16" s="2"/>
    </row>
    <row r="17" spans="1:20">
      <c r="A17" s="108"/>
      <c r="B17" s="108"/>
      <c r="C17" s="108"/>
      <c r="D17" s="108"/>
      <c r="E17" s="108"/>
      <c r="F17" s="108"/>
      <c r="G17" s="108"/>
      <c r="H17" s="108"/>
      <c r="I17" s="108"/>
      <c r="J17" s="108"/>
      <c r="K17" s="2"/>
      <c r="L17" s="2"/>
      <c r="M17" s="2"/>
      <c r="N17" s="2"/>
      <c r="O17" s="2"/>
      <c r="P17" s="2"/>
      <c r="Q17" s="2"/>
      <c r="R17" s="2"/>
      <c r="S17" s="2"/>
      <c r="T17" s="2"/>
    </row>
    <row r="18" spans="1:20">
      <c r="A18" s="108"/>
      <c r="B18" s="108"/>
      <c r="C18" s="108"/>
      <c r="D18" s="108"/>
      <c r="E18" s="108"/>
      <c r="F18" s="108"/>
      <c r="G18" s="108"/>
      <c r="H18" s="108"/>
      <c r="I18" s="108"/>
      <c r="J18" s="108"/>
      <c r="K18" s="2"/>
      <c r="L18" s="2"/>
      <c r="M18" s="2"/>
      <c r="N18" s="2"/>
      <c r="O18" s="2"/>
      <c r="P18" s="2"/>
      <c r="Q18" s="2"/>
      <c r="R18" s="2"/>
      <c r="S18" s="2"/>
      <c r="T18" s="2"/>
    </row>
    <row r="19" spans="1:20">
      <c r="A19" s="108"/>
      <c r="B19" s="108"/>
      <c r="C19" s="108"/>
      <c r="D19" s="108"/>
      <c r="E19" s="108"/>
      <c r="F19" s="108"/>
      <c r="G19" s="108"/>
      <c r="H19" s="108"/>
      <c r="I19" s="108"/>
      <c r="J19" s="108"/>
      <c r="K19" s="2"/>
      <c r="L19" s="2"/>
      <c r="M19" s="2"/>
      <c r="N19" s="2"/>
      <c r="O19" s="2"/>
      <c r="P19" s="2"/>
      <c r="Q19" s="2"/>
      <c r="R19" s="2"/>
      <c r="S19" s="2"/>
      <c r="T19" s="2"/>
    </row>
    <row r="20" spans="1:20">
      <c r="A20" s="108"/>
      <c r="B20" s="108"/>
      <c r="C20" s="108"/>
      <c r="D20" s="108"/>
      <c r="E20" s="108"/>
      <c r="F20" s="108"/>
      <c r="G20" s="108"/>
      <c r="H20" s="108"/>
      <c r="I20" s="108"/>
      <c r="J20" s="108"/>
      <c r="K20" s="2"/>
      <c r="L20" s="2"/>
      <c r="M20" s="2"/>
      <c r="N20" s="2"/>
      <c r="O20" s="2"/>
      <c r="P20" s="2"/>
      <c r="Q20" s="2"/>
      <c r="R20" s="2"/>
      <c r="S20" s="2"/>
      <c r="T20" s="2"/>
    </row>
    <row r="21" spans="1:20">
      <c r="A21" s="108"/>
      <c r="B21" s="108"/>
      <c r="C21" s="108"/>
      <c r="D21" s="108"/>
      <c r="E21" s="108"/>
      <c r="F21" s="108"/>
      <c r="G21" s="108"/>
      <c r="H21" s="108"/>
      <c r="I21" s="108"/>
      <c r="J21" s="108"/>
      <c r="K21" s="2"/>
      <c r="L21" s="2"/>
      <c r="M21" s="2"/>
      <c r="N21" s="2"/>
      <c r="O21" s="2"/>
      <c r="P21" s="2"/>
      <c r="Q21" s="2"/>
      <c r="R21" s="2"/>
      <c r="S21" s="2"/>
      <c r="T21" s="2"/>
    </row>
    <row r="22" spans="1:20">
      <c r="A22" s="108"/>
      <c r="B22" s="108"/>
      <c r="C22" s="108"/>
      <c r="D22" s="108"/>
      <c r="E22" s="108"/>
      <c r="F22" s="108"/>
      <c r="G22" s="108"/>
      <c r="H22" s="108"/>
      <c r="I22" s="108"/>
      <c r="J22" s="108"/>
      <c r="K22" s="2"/>
      <c r="L22" s="2"/>
      <c r="M22" s="2"/>
      <c r="N22" s="2"/>
      <c r="O22" s="2"/>
      <c r="P22" s="2"/>
      <c r="Q22" s="2"/>
      <c r="R22" s="2"/>
      <c r="S22" s="2"/>
      <c r="T22" s="2"/>
    </row>
    <row r="23" spans="1:20">
      <c r="A23" s="108"/>
      <c r="B23" s="108"/>
      <c r="C23" s="108"/>
      <c r="D23" s="108"/>
      <c r="E23" s="108"/>
      <c r="F23" s="108"/>
      <c r="G23" s="108"/>
      <c r="H23" s="108"/>
      <c r="I23" s="108"/>
      <c r="J23" s="108"/>
      <c r="K23" s="2"/>
      <c r="L23" s="2"/>
      <c r="M23" s="2"/>
      <c r="N23" s="2"/>
      <c r="O23" s="2"/>
      <c r="P23" s="2"/>
      <c r="Q23" s="2"/>
      <c r="R23" s="2"/>
      <c r="S23" s="2"/>
      <c r="T23" s="2"/>
    </row>
    <row r="24" spans="1:20">
      <c r="A24" s="108"/>
      <c r="B24" s="108"/>
      <c r="C24" s="108"/>
      <c r="D24" s="108"/>
      <c r="E24" s="108"/>
      <c r="F24" s="108"/>
      <c r="G24" s="108"/>
      <c r="H24" s="108"/>
      <c r="I24" s="108"/>
      <c r="J24" s="108"/>
      <c r="K24" s="2"/>
      <c r="L24" s="2"/>
      <c r="M24" s="2"/>
      <c r="N24" s="2"/>
      <c r="O24" s="2"/>
      <c r="P24" s="2"/>
      <c r="Q24" s="2"/>
      <c r="R24" s="2"/>
      <c r="S24" s="2"/>
      <c r="T24" s="2"/>
    </row>
    <row r="25" spans="1:20">
      <c r="A25" s="108"/>
      <c r="B25" s="108"/>
      <c r="C25" s="108"/>
      <c r="D25" s="108"/>
      <c r="E25" s="108"/>
      <c r="F25" s="108"/>
      <c r="G25" s="108"/>
      <c r="H25" s="108"/>
      <c r="I25" s="108"/>
      <c r="J25" s="108"/>
      <c r="K25" s="2"/>
      <c r="L25" s="2"/>
      <c r="M25" s="2"/>
      <c r="N25" s="2"/>
      <c r="O25" s="2"/>
      <c r="P25" s="2"/>
      <c r="Q25" s="2"/>
      <c r="R25" s="2"/>
      <c r="S25" s="2"/>
      <c r="T25" s="2"/>
    </row>
    <row r="26" spans="1:20">
      <c r="A26" s="108"/>
      <c r="B26" s="108"/>
      <c r="C26" s="108"/>
      <c r="D26" s="108"/>
      <c r="E26" s="108"/>
      <c r="F26" s="108"/>
      <c r="G26" s="108"/>
      <c r="H26" s="108"/>
      <c r="I26" s="108"/>
      <c r="J26" s="108"/>
      <c r="K26" s="2"/>
      <c r="L26" s="2"/>
      <c r="M26" s="2"/>
      <c r="N26" s="2"/>
      <c r="O26" s="2"/>
      <c r="P26" s="2"/>
      <c r="Q26" s="2"/>
      <c r="R26" s="2"/>
      <c r="S26" s="2"/>
      <c r="T26" s="2"/>
    </row>
    <row r="27" spans="1:20">
      <c r="A27" s="108"/>
      <c r="B27" s="108"/>
      <c r="C27" s="108"/>
      <c r="D27" s="108"/>
      <c r="E27" s="108"/>
      <c r="F27" s="108"/>
      <c r="G27" s="108"/>
      <c r="H27" s="108"/>
      <c r="I27" s="108"/>
      <c r="J27" s="108"/>
      <c r="K27" s="2"/>
      <c r="L27" s="2"/>
      <c r="M27" s="2"/>
      <c r="N27" s="2"/>
      <c r="O27" s="2"/>
      <c r="P27" s="2"/>
      <c r="Q27" s="2"/>
      <c r="R27" s="2"/>
      <c r="S27" s="2"/>
      <c r="T27" s="2"/>
    </row>
    <row r="28" spans="1:20">
      <c r="A28" s="108"/>
      <c r="B28" s="108"/>
      <c r="C28" s="108"/>
      <c r="D28" s="108"/>
      <c r="E28" s="108"/>
      <c r="F28" s="108"/>
      <c r="G28" s="108"/>
      <c r="H28" s="108"/>
      <c r="I28" s="108"/>
      <c r="J28" s="108"/>
      <c r="K28" s="2"/>
      <c r="L28" s="2"/>
      <c r="M28" s="2"/>
      <c r="N28" s="2"/>
      <c r="O28" s="2"/>
      <c r="P28" s="2"/>
      <c r="Q28" s="2"/>
      <c r="R28" s="2"/>
      <c r="S28" s="2"/>
      <c r="T28" s="2"/>
    </row>
    <row r="29" spans="1:20">
      <c r="A29" s="108"/>
      <c r="B29" s="108"/>
      <c r="C29" s="108"/>
      <c r="D29" s="108"/>
      <c r="E29" s="108"/>
      <c r="F29" s="108"/>
      <c r="G29" s="108"/>
      <c r="H29" s="108"/>
      <c r="I29" s="108"/>
      <c r="J29" s="108"/>
      <c r="K29" s="2"/>
      <c r="L29" s="2"/>
      <c r="M29" s="2"/>
      <c r="N29" s="2"/>
      <c r="O29" s="2"/>
      <c r="P29" s="2"/>
      <c r="Q29" s="2"/>
      <c r="R29" s="2"/>
      <c r="S29" s="2"/>
      <c r="T29" s="2"/>
    </row>
    <row r="30" spans="1:20">
      <c r="A30" s="108"/>
      <c r="B30" s="108"/>
      <c r="C30" s="108"/>
      <c r="D30" s="108"/>
      <c r="E30" s="108"/>
      <c r="F30" s="108"/>
      <c r="G30" s="108"/>
      <c r="H30" s="108"/>
      <c r="I30" s="108"/>
      <c r="J30" s="108"/>
      <c r="K30" s="2"/>
      <c r="L30" s="2"/>
      <c r="M30" s="2"/>
      <c r="N30" s="2"/>
      <c r="O30" s="2"/>
      <c r="P30" s="2"/>
      <c r="Q30" s="2"/>
      <c r="R30" s="2"/>
      <c r="S30" s="2"/>
      <c r="T30" s="2"/>
    </row>
    <row r="31" spans="1:20">
      <c r="A31" s="108"/>
      <c r="B31" s="108"/>
      <c r="C31" s="108"/>
      <c r="D31" s="108"/>
      <c r="E31" s="108"/>
      <c r="F31" s="108"/>
      <c r="G31" s="108"/>
      <c r="H31" s="108"/>
      <c r="I31" s="108"/>
      <c r="J31" s="108"/>
      <c r="K31" s="2"/>
      <c r="L31" s="2"/>
      <c r="M31" s="2"/>
      <c r="N31" s="2"/>
      <c r="O31" s="2"/>
      <c r="P31" s="2"/>
      <c r="Q31" s="2"/>
      <c r="R31" s="2"/>
      <c r="S31" s="2"/>
      <c r="T31" s="2"/>
    </row>
    <row r="32" spans="1:20">
      <c r="A32" s="108"/>
      <c r="B32" s="108"/>
      <c r="C32" s="108"/>
      <c r="D32" s="108"/>
      <c r="E32" s="108"/>
      <c r="F32" s="108"/>
      <c r="G32" s="108"/>
      <c r="H32" s="108"/>
      <c r="I32" s="108"/>
      <c r="J32" s="108"/>
      <c r="K32" s="2"/>
      <c r="L32" s="2"/>
      <c r="M32" s="2"/>
      <c r="N32" s="2"/>
      <c r="O32" s="2"/>
      <c r="P32" s="2"/>
      <c r="Q32" s="2"/>
      <c r="R32" s="2"/>
      <c r="S32" s="2"/>
      <c r="T32" s="2"/>
    </row>
    <row r="33" spans="1:20">
      <c r="A33" s="108"/>
      <c r="B33" s="108"/>
      <c r="C33" s="108"/>
      <c r="D33" s="108"/>
      <c r="E33" s="108"/>
      <c r="F33" s="108"/>
      <c r="G33" s="108"/>
      <c r="H33" s="108"/>
      <c r="I33" s="108"/>
      <c r="J33" s="108"/>
      <c r="K33" s="2"/>
      <c r="L33" s="2"/>
      <c r="M33" s="2"/>
      <c r="N33" s="2"/>
      <c r="O33" s="2"/>
      <c r="P33" s="2"/>
      <c r="Q33" s="2"/>
      <c r="R33" s="2"/>
      <c r="S33" s="2"/>
      <c r="T33" s="2"/>
    </row>
    <row r="34" spans="1:20">
      <c r="A34" s="108"/>
      <c r="B34" s="108"/>
      <c r="C34" s="108"/>
      <c r="D34" s="108"/>
      <c r="E34" s="108"/>
      <c r="F34" s="108"/>
      <c r="G34" s="108"/>
      <c r="H34" s="108"/>
      <c r="I34" s="108"/>
      <c r="J34" s="108"/>
      <c r="K34" s="2"/>
      <c r="L34" s="2"/>
      <c r="M34" s="2"/>
      <c r="N34" s="2"/>
      <c r="O34" s="2"/>
      <c r="P34" s="2"/>
      <c r="Q34" s="2"/>
      <c r="R34" s="2"/>
      <c r="S34" s="2"/>
      <c r="T34" s="2"/>
    </row>
    <row r="35" spans="1:20">
      <c r="A35" s="108"/>
      <c r="B35" s="108"/>
      <c r="C35" s="108"/>
      <c r="D35" s="108"/>
      <c r="E35" s="108"/>
      <c r="F35" s="108"/>
      <c r="G35" s="108"/>
      <c r="H35" s="108"/>
      <c r="I35" s="108"/>
      <c r="J35" s="108"/>
      <c r="K35" s="2"/>
      <c r="L35" s="2"/>
      <c r="M35" s="2"/>
      <c r="N35" s="2"/>
      <c r="O35" s="2"/>
      <c r="P35" s="2"/>
      <c r="Q35" s="2"/>
      <c r="R35" s="2"/>
      <c r="S35" s="2"/>
      <c r="T35" s="2"/>
    </row>
    <row r="36" spans="1:20">
      <c r="A36" s="108"/>
      <c r="B36" s="108"/>
      <c r="C36" s="108"/>
      <c r="D36" s="108"/>
      <c r="E36" s="108"/>
      <c r="F36" s="108"/>
      <c r="G36" s="108"/>
      <c r="H36" s="108"/>
      <c r="I36" s="108"/>
      <c r="J36" s="108"/>
      <c r="K36" s="2"/>
      <c r="L36" s="2"/>
      <c r="M36" s="2"/>
      <c r="N36" s="2"/>
      <c r="O36" s="2"/>
      <c r="P36" s="2"/>
      <c r="Q36" s="2"/>
      <c r="R36" s="2"/>
      <c r="S36" s="2"/>
      <c r="T36" s="2"/>
    </row>
    <row r="37" spans="1:20">
      <c r="A37" s="108"/>
      <c r="B37" s="108"/>
      <c r="C37" s="108"/>
      <c r="D37" s="108"/>
      <c r="E37" s="108"/>
      <c r="F37" s="108"/>
      <c r="G37" s="108"/>
      <c r="H37" s="108"/>
      <c r="I37" s="108"/>
      <c r="J37" s="108"/>
      <c r="K37" s="2"/>
      <c r="L37" s="2"/>
      <c r="M37" s="2"/>
      <c r="N37" s="2"/>
      <c r="O37" s="2"/>
      <c r="P37" s="2"/>
      <c r="Q37" s="2"/>
      <c r="R37" s="2"/>
      <c r="S37" s="2"/>
      <c r="T37" s="2"/>
    </row>
    <row r="38" spans="1:20">
      <c r="A38" s="108"/>
      <c r="B38" s="108"/>
      <c r="C38" s="108"/>
      <c r="D38" s="108"/>
      <c r="E38" s="108"/>
      <c r="F38" s="108"/>
      <c r="G38" s="108"/>
      <c r="H38" s="108"/>
      <c r="I38" s="108"/>
      <c r="J38" s="108"/>
      <c r="K38" s="2"/>
      <c r="L38" s="2"/>
      <c r="M38" s="2"/>
      <c r="N38" s="2"/>
      <c r="O38" s="2"/>
      <c r="P38" s="2"/>
      <c r="Q38" s="2"/>
      <c r="R38" s="2"/>
      <c r="S38" s="2"/>
      <c r="T38" s="2"/>
    </row>
    <row r="39" spans="1:20">
      <c r="A39" s="108"/>
      <c r="B39" s="108"/>
      <c r="C39" s="108"/>
      <c r="D39" s="108"/>
      <c r="E39" s="108"/>
      <c r="F39" s="108"/>
      <c r="G39" s="108"/>
      <c r="H39" s="108"/>
      <c r="I39" s="108"/>
      <c r="J39" s="108"/>
      <c r="K39" s="2"/>
      <c r="L39" s="2"/>
      <c r="M39" s="2"/>
      <c r="N39" s="2"/>
      <c r="O39" s="2"/>
      <c r="P39" s="2"/>
      <c r="Q39" s="2"/>
      <c r="R39" s="2"/>
      <c r="S39" s="2"/>
      <c r="T39" s="2"/>
    </row>
    <row r="40" spans="1:20">
      <c r="A40" s="108"/>
      <c r="B40" s="108"/>
      <c r="C40" s="108"/>
      <c r="D40" s="108"/>
      <c r="E40" s="108"/>
      <c r="F40" s="108"/>
      <c r="G40" s="108"/>
      <c r="H40" s="108"/>
      <c r="I40" s="108"/>
      <c r="J40" s="108"/>
      <c r="K40" s="2"/>
      <c r="L40" s="2"/>
      <c r="M40" s="2"/>
      <c r="N40" s="2"/>
      <c r="O40" s="2"/>
      <c r="P40" s="2"/>
      <c r="Q40" s="2"/>
      <c r="R40" s="2"/>
      <c r="S40" s="2"/>
      <c r="T40" s="2"/>
    </row>
    <row r="41" spans="1:20">
      <c r="A41" s="108"/>
      <c r="B41" s="108"/>
      <c r="C41" s="108"/>
      <c r="D41" s="108"/>
      <c r="E41" s="108"/>
      <c r="F41" s="108"/>
      <c r="G41" s="108"/>
      <c r="H41" s="108"/>
      <c r="I41" s="108"/>
      <c r="J41" s="108"/>
      <c r="K41" s="2"/>
      <c r="L41" s="2"/>
      <c r="M41" s="2"/>
      <c r="N41" s="2"/>
      <c r="O41" s="2"/>
      <c r="P41" s="2"/>
      <c r="Q41" s="2"/>
      <c r="R41" s="2"/>
      <c r="S41" s="2"/>
      <c r="T41" s="2"/>
    </row>
    <row r="42" spans="1:20">
      <c r="A42" s="108"/>
      <c r="B42" s="108"/>
      <c r="C42" s="108"/>
      <c r="D42" s="108"/>
      <c r="E42" s="108"/>
      <c r="F42" s="108"/>
      <c r="G42" s="108"/>
      <c r="H42" s="108"/>
      <c r="I42" s="108"/>
      <c r="J42" s="108"/>
      <c r="K42" s="2"/>
      <c r="L42" s="2"/>
      <c r="M42" s="2"/>
      <c r="N42" s="2"/>
      <c r="O42" s="2"/>
      <c r="P42" s="2"/>
      <c r="Q42" s="2"/>
      <c r="R42" s="2"/>
      <c r="S42" s="2"/>
      <c r="T42" s="2"/>
    </row>
    <row r="43" spans="1:20">
      <c r="A43" s="108"/>
      <c r="B43" s="108"/>
      <c r="C43" s="108"/>
      <c r="D43" s="108"/>
      <c r="E43" s="108"/>
      <c r="F43" s="108"/>
      <c r="G43" s="108"/>
      <c r="H43" s="108"/>
      <c r="I43" s="108"/>
      <c r="J43" s="108"/>
      <c r="K43" s="2"/>
      <c r="L43" s="2"/>
      <c r="M43" s="2"/>
      <c r="N43" s="2"/>
      <c r="O43" s="2"/>
      <c r="P43" s="2"/>
      <c r="Q43" s="2"/>
      <c r="R43" s="2"/>
      <c r="S43" s="2"/>
      <c r="T43" s="2"/>
    </row>
    <row r="44" spans="1:20">
      <c r="A44" s="108"/>
      <c r="B44" s="108"/>
      <c r="C44" s="108"/>
      <c r="D44" s="108"/>
      <c r="E44" s="108"/>
      <c r="F44" s="108"/>
      <c r="G44" s="108"/>
      <c r="H44" s="108"/>
      <c r="I44" s="108"/>
      <c r="J44" s="108"/>
      <c r="K44" s="2"/>
      <c r="L44" s="2"/>
      <c r="M44" s="2"/>
      <c r="N44" s="2"/>
      <c r="O44" s="2"/>
      <c r="P44" s="2"/>
      <c r="Q44" s="2"/>
      <c r="R44" s="2"/>
      <c r="S44" s="2"/>
      <c r="T44" s="2"/>
    </row>
    <row r="45" spans="1:20">
      <c r="A45" s="108"/>
      <c r="B45" s="108"/>
      <c r="C45" s="108"/>
      <c r="D45" s="108"/>
      <c r="E45" s="108"/>
      <c r="F45" s="108"/>
      <c r="G45" s="108"/>
      <c r="H45" s="108"/>
      <c r="I45" s="108"/>
      <c r="J45" s="108"/>
      <c r="K45" s="2"/>
      <c r="L45" s="2"/>
      <c r="M45" s="2"/>
      <c r="N45" s="2"/>
      <c r="O45" s="2"/>
      <c r="P45" s="2"/>
      <c r="Q45" s="2"/>
      <c r="R45" s="2"/>
      <c r="S45" s="2"/>
      <c r="T45" s="2"/>
    </row>
    <row r="46" spans="1:20">
      <c r="A46" s="108"/>
      <c r="B46" s="108"/>
      <c r="C46" s="108"/>
      <c r="D46" s="108"/>
      <c r="E46" s="108"/>
      <c r="F46" s="108"/>
      <c r="G46" s="108"/>
      <c r="H46" s="108"/>
      <c r="I46" s="108"/>
      <c r="J46" s="108"/>
      <c r="K46" s="2"/>
      <c r="L46" s="2"/>
      <c r="M46" s="2"/>
      <c r="N46" s="2"/>
      <c r="O46" s="2"/>
      <c r="P46" s="2"/>
      <c r="Q46" s="2"/>
      <c r="R46" s="2"/>
      <c r="S46" s="2"/>
      <c r="T46" s="2"/>
    </row>
    <row r="47" spans="1:20">
      <c r="A47" s="108"/>
      <c r="B47" s="108"/>
      <c r="C47" s="108"/>
      <c r="D47" s="108"/>
      <c r="E47" s="108"/>
      <c r="F47" s="108"/>
      <c r="G47" s="108"/>
      <c r="H47" s="108"/>
      <c r="I47" s="108"/>
      <c r="J47" s="108"/>
      <c r="K47" s="2"/>
      <c r="L47" s="2"/>
      <c r="M47" s="2"/>
      <c r="N47" s="2"/>
      <c r="O47" s="2"/>
      <c r="P47" s="2"/>
      <c r="Q47" s="2"/>
      <c r="R47" s="2"/>
      <c r="S47" s="2"/>
      <c r="T47" s="2"/>
    </row>
    <row r="48" spans="1:20">
      <c r="A48" s="108"/>
      <c r="B48" s="108"/>
      <c r="C48" s="108"/>
      <c r="D48" s="108"/>
      <c r="E48" s="108"/>
      <c r="F48" s="108"/>
      <c r="G48" s="108"/>
      <c r="H48" s="108"/>
      <c r="I48" s="108"/>
      <c r="J48" s="108"/>
      <c r="K48" s="2"/>
      <c r="L48" s="2"/>
      <c r="M48" s="2"/>
      <c r="N48" s="2"/>
      <c r="O48" s="2"/>
      <c r="P48" s="2"/>
      <c r="Q48" s="2"/>
      <c r="R48" s="2"/>
      <c r="S48" s="2"/>
      <c r="T48" s="2"/>
    </row>
    <row r="49" spans="1:20">
      <c r="A49" s="108"/>
      <c r="B49" s="108"/>
      <c r="C49" s="108"/>
      <c r="D49" s="108"/>
      <c r="E49" s="108"/>
      <c r="F49" s="108"/>
      <c r="G49" s="108"/>
      <c r="H49" s="108"/>
      <c r="I49" s="108"/>
      <c r="J49" s="108"/>
      <c r="K49" s="2"/>
      <c r="L49" s="2"/>
      <c r="M49" s="2"/>
      <c r="N49" s="2"/>
      <c r="O49" s="2"/>
      <c r="P49" s="2"/>
      <c r="Q49" s="2"/>
      <c r="R49" s="2"/>
      <c r="S49" s="2"/>
      <c r="T49" s="2"/>
    </row>
    <row r="50" spans="1:20">
      <c r="A50" s="108"/>
      <c r="B50" s="108"/>
      <c r="C50" s="108"/>
      <c r="D50" s="108"/>
      <c r="E50" s="108"/>
      <c r="F50" s="108"/>
      <c r="G50" s="108"/>
      <c r="H50" s="108"/>
      <c r="I50" s="108"/>
      <c r="J50" s="108"/>
      <c r="K50" s="2"/>
      <c r="L50" s="2"/>
      <c r="M50" s="2"/>
      <c r="N50" s="2"/>
      <c r="O50" s="2"/>
      <c r="P50" s="2"/>
      <c r="Q50" s="2"/>
      <c r="R50" s="2"/>
      <c r="S50" s="2"/>
      <c r="T50" s="2"/>
    </row>
    <row r="51" spans="1:20">
      <c r="A51" s="2"/>
      <c r="B51" s="2"/>
      <c r="C51" s="2"/>
      <c r="D51" s="2"/>
      <c r="E51" s="2"/>
      <c r="F51" s="2"/>
      <c r="G51" s="2"/>
      <c r="H51" s="2"/>
      <c r="I51" s="2"/>
      <c r="J51" s="2"/>
      <c r="K51" s="2"/>
      <c r="L51" s="2"/>
      <c r="M51" s="2"/>
      <c r="N51" s="2"/>
      <c r="O51" s="2"/>
      <c r="P51" s="2"/>
      <c r="Q51" s="2"/>
      <c r="R51" s="2"/>
      <c r="S51" s="2"/>
      <c r="T51" s="2"/>
    </row>
    <row r="52" spans="1:20">
      <c r="A52" s="2"/>
      <c r="B52" s="2"/>
      <c r="C52" s="2"/>
      <c r="D52" s="2"/>
      <c r="E52" s="2"/>
      <c r="F52" s="2"/>
      <c r="G52" s="2"/>
      <c r="H52" s="2"/>
      <c r="I52" s="2"/>
      <c r="J52" s="2"/>
      <c r="K52" s="2"/>
      <c r="L52" s="2"/>
      <c r="M52" s="2"/>
      <c r="N52" s="2"/>
      <c r="O52" s="2"/>
      <c r="P52" s="2"/>
      <c r="Q52" s="2"/>
      <c r="R52" s="2"/>
      <c r="S52" s="2"/>
      <c r="T52" s="2"/>
    </row>
    <row r="53" spans="1:20">
      <c r="A53" s="2"/>
      <c r="B53" s="2"/>
      <c r="C53" s="2"/>
      <c r="D53" s="2"/>
      <c r="E53" s="2"/>
      <c r="F53" s="2"/>
      <c r="G53" s="2"/>
      <c r="H53" s="2"/>
      <c r="I53" s="2"/>
      <c r="J53" s="2"/>
      <c r="K53" s="2"/>
      <c r="L53" s="2"/>
      <c r="M53" s="2"/>
      <c r="N53" s="2"/>
      <c r="O53" s="2"/>
      <c r="P53" s="2"/>
      <c r="Q53" s="2"/>
      <c r="R53" s="2"/>
      <c r="S53" s="2"/>
      <c r="T53" s="2"/>
    </row>
    <row r="54" spans="1:20">
      <c r="A54" s="2"/>
      <c r="B54" s="2"/>
      <c r="C54" s="2"/>
      <c r="D54" s="2"/>
      <c r="E54" s="2"/>
      <c r="F54" s="2"/>
      <c r="G54" s="2"/>
      <c r="H54" s="2"/>
      <c r="I54" s="2"/>
      <c r="J54" s="2"/>
      <c r="K54" s="2"/>
      <c r="L54" s="2"/>
      <c r="M54" s="2"/>
      <c r="N54" s="2"/>
      <c r="O54" s="2"/>
      <c r="P54" s="2"/>
      <c r="Q54" s="2"/>
      <c r="R54" s="2"/>
      <c r="S54" s="2"/>
      <c r="T54" s="2"/>
    </row>
    <row r="55" spans="1:20">
      <c r="A55" s="2"/>
      <c r="B55" s="2"/>
      <c r="C55" s="2"/>
      <c r="D55" s="2"/>
      <c r="E55" s="2"/>
      <c r="F55" s="2"/>
      <c r="G55" s="2"/>
      <c r="H55" s="2"/>
      <c r="I55" s="2"/>
      <c r="J55" s="2"/>
      <c r="K55" s="2"/>
      <c r="L55" s="2"/>
      <c r="M55" s="2"/>
      <c r="N55" s="2"/>
      <c r="O55" s="2"/>
      <c r="P55" s="2"/>
      <c r="Q55" s="2"/>
      <c r="R55" s="2"/>
      <c r="S55" s="2"/>
      <c r="T55" s="2"/>
    </row>
    <row r="56" spans="1:20">
      <c r="A56" s="2"/>
      <c r="B56" s="2"/>
      <c r="C56" s="2"/>
      <c r="D56" s="2"/>
      <c r="E56" s="2"/>
      <c r="F56" s="2"/>
      <c r="G56" s="2"/>
      <c r="H56" s="2"/>
      <c r="I56" s="2"/>
      <c r="J56" s="2"/>
      <c r="K56" s="2"/>
      <c r="L56" s="2"/>
      <c r="M56" s="2"/>
      <c r="N56" s="2"/>
      <c r="O56" s="2"/>
      <c r="P56" s="2"/>
      <c r="Q56" s="2"/>
      <c r="R56" s="2"/>
      <c r="S56" s="2"/>
      <c r="T56" s="2"/>
    </row>
    <row r="57" spans="1:20">
      <c r="A57" s="2"/>
      <c r="B57" s="2"/>
      <c r="C57" s="2"/>
      <c r="D57" s="2"/>
      <c r="E57" s="2"/>
      <c r="F57" s="2"/>
      <c r="G57" s="2"/>
      <c r="H57" s="2"/>
      <c r="I57" s="2"/>
      <c r="J57" s="2"/>
      <c r="K57" s="2"/>
      <c r="L57" s="2"/>
      <c r="M57" s="2"/>
      <c r="N57" s="2"/>
      <c r="O57" s="2"/>
      <c r="P57" s="2"/>
      <c r="Q57" s="2"/>
      <c r="R57" s="2"/>
      <c r="S57" s="2"/>
      <c r="T57" s="2"/>
    </row>
    <row r="58" spans="1:20">
      <c r="A58" s="2"/>
      <c r="B58" s="2"/>
      <c r="C58" s="2"/>
      <c r="D58" s="2"/>
      <c r="E58" s="2"/>
      <c r="F58" s="2"/>
      <c r="G58" s="2"/>
      <c r="H58" s="2"/>
      <c r="I58" s="2"/>
      <c r="J58" s="2"/>
      <c r="K58" s="2"/>
      <c r="L58" s="2"/>
      <c r="M58" s="2"/>
      <c r="N58" s="2"/>
      <c r="O58" s="2"/>
      <c r="P58" s="2"/>
      <c r="Q58" s="2"/>
      <c r="R58" s="2"/>
      <c r="S58" s="2"/>
      <c r="T58" s="2"/>
    </row>
    <row r="59" spans="1:20">
      <c r="A59" s="2"/>
      <c r="B59" s="2"/>
      <c r="C59" s="2"/>
      <c r="D59" s="2"/>
      <c r="E59" s="2"/>
      <c r="F59" s="2"/>
      <c r="G59" s="2"/>
      <c r="H59" s="2"/>
      <c r="I59" s="2"/>
      <c r="J59" s="2"/>
      <c r="K59" s="2"/>
      <c r="L59" s="2"/>
      <c r="M59" s="2"/>
      <c r="N59" s="2"/>
      <c r="O59" s="2"/>
      <c r="P59" s="2"/>
      <c r="Q59" s="2"/>
      <c r="R59" s="2"/>
      <c r="S59" s="2"/>
      <c r="T59" s="2"/>
    </row>
    <row r="60" spans="1:20">
      <c r="A60" s="2"/>
      <c r="B60" s="2"/>
      <c r="C60" s="2"/>
      <c r="D60" s="2"/>
      <c r="E60" s="2"/>
      <c r="F60" s="2"/>
      <c r="G60" s="2"/>
      <c r="H60" s="2"/>
      <c r="I60" s="2"/>
      <c r="J60" s="2"/>
      <c r="K60" s="2"/>
      <c r="L60" s="2"/>
      <c r="M60" s="2"/>
      <c r="N60" s="2"/>
      <c r="O60" s="2"/>
      <c r="P60" s="2"/>
      <c r="Q60" s="2"/>
      <c r="R60" s="2"/>
      <c r="S60" s="2"/>
      <c r="T60" s="2"/>
    </row>
    <row r="61" spans="1:20">
      <c r="A61" s="2"/>
      <c r="B61" s="2"/>
      <c r="C61" s="2"/>
      <c r="D61" s="2"/>
      <c r="E61" s="2"/>
      <c r="F61" s="2"/>
      <c r="G61" s="2"/>
      <c r="H61" s="2"/>
      <c r="I61" s="2"/>
      <c r="J61" s="2"/>
      <c r="K61" s="2"/>
      <c r="L61" s="2"/>
      <c r="M61" s="2"/>
      <c r="N61" s="2"/>
      <c r="O61" s="2"/>
      <c r="P61" s="2"/>
      <c r="Q61" s="2"/>
      <c r="R61" s="2"/>
      <c r="S61" s="2"/>
      <c r="T61" s="2"/>
    </row>
    <row r="62" spans="1:20">
      <c r="A62" s="2"/>
      <c r="B62" s="2"/>
      <c r="C62" s="2"/>
      <c r="D62" s="2"/>
      <c r="E62" s="2"/>
      <c r="F62" s="2"/>
      <c r="G62" s="2"/>
      <c r="H62" s="2"/>
      <c r="I62" s="2"/>
      <c r="J62" s="2"/>
      <c r="K62" s="2"/>
      <c r="L62" s="2"/>
      <c r="M62" s="2"/>
      <c r="N62" s="2"/>
      <c r="O62" s="2"/>
      <c r="P62" s="2"/>
      <c r="Q62" s="2"/>
      <c r="R62" s="2"/>
      <c r="S62" s="2"/>
      <c r="T62" s="2"/>
    </row>
    <row r="63" spans="1:20">
      <c r="A63" s="2"/>
      <c r="B63" s="2"/>
      <c r="C63" s="2"/>
      <c r="D63" s="2"/>
      <c r="E63" s="2"/>
      <c r="F63" s="2"/>
      <c r="G63" s="2"/>
      <c r="H63" s="2"/>
      <c r="I63" s="2"/>
      <c r="J63" s="2"/>
      <c r="K63" s="2"/>
      <c r="L63" s="2"/>
      <c r="M63" s="2"/>
      <c r="N63" s="2"/>
      <c r="O63" s="2"/>
      <c r="P63" s="2"/>
      <c r="Q63" s="2"/>
      <c r="R63" s="2"/>
      <c r="S63" s="2"/>
      <c r="T63" s="2"/>
    </row>
    <row r="64" spans="1:20">
      <c r="A64" s="2"/>
      <c r="B64" s="2"/>
      <c r="C64" s="2"/>
      <c r="D64" s="2"/>
      <c r="E64" s="2"/>
      <c r="F64" s="2"/>
      <c r="G64" s="2"/>
      <c r="H64" s="2"/>
      <c r="I64" s="2"/>
      <c r="J64" s="2"/>
      <c r="K64" s="2"/>
      <c r="L64" s="2"/>
      <c r="M64" s="2"/>
      <c r="N64" s="2"/>
      <c r="O64" s="2"/>
      <c r="P64" s="2"/>
      <c r="Q64" s="2"/>
      <c r="R64" s="2"/>
      <c r="S64" s="2"/>
      <c r="T64" s="2"/>
    </row>
    <row r="65" spans="1:20">
      <c r="A65" s="2"/>
      <c r="B65" s="2"/>
      <c r="C65" s="2"/>
      <c r="D65" s="2"/>
      <c r="E65" s="2"/>
      <c r="F65" s="2"/>
      <c r="G65" s="2"/>
      <c r="H65" s="2"/>
      <c r="I65" s="2"/>
      <c r="J65" s="2"/>
      <c r="K65" s="2"/>
      <c r="L65" s="2"/>
      <c r="M65" s="2"/>
      <c r="N65" s="2"/>
      <c r="O65" s="2"/>
      <c r="P65" s="2"/>
      <c r="Q65" s="2"/>
      <c r="R65" s="2"/>
      <c r="S65" s="2"/>
      <c r="T65" s="2"/>
    </row>
    <row r="66" spans="1:20">
      <c r="A66" s="2"/>
      <c r="B66" s="2"/>
      <c r="C66" s="2"/>
      <c r="D66" s="2"/>
      <c r="E66" s="2"/>
      <c r="F66" s="2"/>
      <c r="G66" s="2"/>
      <c r="H66" s="2"/>
      <c r="I66" s="2"/>
      <c r="J66" s="2"/>
      <c r="K66" s="2"/>
      <c r="L66" s="2"/>
      <c r="M66" s="2"/>
      <c r="N66" s="2"/>
      <c r="O66" s="2"/>
      <c r="P66" s="2"/>
      <c r="Q66" s="2"/>
      <c r="R66" s="2"/>
      <c r="S66" s="2"/>
      <c r="T66" s="2"/>
    </row>
    <row r="67" spans="1:20">
      <c r="A67" s="2"/>
      <c r="B67" s="2"/>
      <c r="C67" s="2"/>
      <c r="D67" s="2"/>
      <c r="E67" s="2"/>
      <c r="F67" s="2"/>
      <c r="G67" s="2"/>
      <c r="H67" s="2"/>
      <c r="I67" s="2"/>
      <c r="J67" s="2"/>
      <c r="K67" s="2"/>
      <c r="L67" s="2"/>
      <c r="M67" s="2"/>
      <c r="N67" s="2"/>
      <c r="O67" s="2"/>
      <c r="P67" s="2"/>
      <c r="Q67" s="2"/>
      <c r="R67" s="2"/>
      <c r="S67" s="2"/>
      <c r="T67" s="2"/>
    </row>
    <row r="68" spans="1:20">
      <c r="A68" s="2"/>
      <c r="B68" s="2"/>
      <c r="C68" s="2"/>
      <c r="D68" s="2"/>
      <c r="E68" s="2"/>
      <c r="F68" s="2"/>
      <c r="G68" s="2"/>
      <c r="H68" s="2"/>
      <c r="I68" s="2"/>
      <c r="J68" s="2"/>
      <c r="K68" s="2"/>
      <c r="L68" s="2"/>
      <c r="M68" s="2"/>
      <c r="N68" s="2"/>
      <c r="O68" s="2"/>
      <c r="P68" s="2"/>
      <c r="Q68" s="2"/>
      <c r="R68" s="2"/>
      <c r="S68" s="2"/>
      <c r="T68" s="2"/>
    </row>
    <row r="69" spans="1:20">
      <c r="A69" s="2"/>
      <c r="B69" s="2"/>
      <c r="C69" s="2"/>
      <c r="D69" s="2"/>
      <c r="E69" s="2"/>
      <c r="F69" s="2"/>
      <c r="G69" s="2"/>
      <c r="H69" s="2"/>
      <c r="I69" s="2"/>
      <c r="J69" s="2"/>
      <c r="K69" s="2"/>
      <c r="L69" s="2"/>
      <c r="M69" s="2"/>
      <c r="N69" s="2"/>
      <c r="O69" s="2"/>
      <c r="P69" s="2"/>
      <c r="Q69" s="2"/>
      <c r="R69" s="2"/>
      <c r="S69" s="2"/>
      <c r="T69" s="2"/>
    </row>
    <row r="70" spans="1:20">
      <c r="A70" s="2"/>
      <c r="B70" s="2"/>
      <c r="C70" s="2"/>
      <c r="D70" s="2"/>
      <c r="E70" s="2"/>
      <c r="F70" s="2"/>
      <c r="G70" s="2"/>
      <c r="H70" s="2"/>
      <c r="I70" s="2"/>
      <c r="J70" s="2"/>
      <c r="K70" s="2"/>
      <c r="L70" s="2"/>
      <c r="M70" s="2"/>
      <c r="N70" s="2"/>
      <c r="O70" s="2"/>
      <c r="P70" s="2"/>
      <c r="Q70" s="2"/>
      <c r="R70" s="2"/>
      <c r="S70" s="2"/>
      <c r="T70" s="2"/>
    </row>
    <row r="71" spans="1:20">
      <c r="A71" s="2"/>
      <c r="B71" s="2"/>
      <c r="C71" s="2"/>
      <c r="D71" s="2"/>
      <c r="E71" s="2"/>
      <c r="F71" s="2"/>
      <c r="G71" s="2"/>
      <c r="H71" s="2"/>
      <c r="I71" s="2"/>
      <c r="J71" s="2"/>
      <c r="K71" s="2"/>
      <c r="L71" s="2"/>
      <c r="M71" s="2"/>
      <c r="N71" s="2"/>
      <c r="O71" s="2"/>
      <c r="P71" s="2"/>
      <c r="Q71" s="2"/>
      <c r="R71" s="2"/>
      <c r="S71" s="2"/>
      <c r="T71" s="2"/>
    </row>
    <row r="72" spans="1:20">
      <c r="A72" s="2"/>
      <c r="B72" s="2"/>
      <c r="C72" s="2"/>
      <c r="D72" s="2"/>
      <c r="E72" s="2"/>
      <c r="F72" s="2"/>
      <c r="G72" s="2"/>
      <c r="H72" s="2"/>
      <c r="I72" s="2"/>
      <c r="J72" s="2"/>
      <c r="K72" s="2"/>
      <c r="L72" s="2"/>
      <c r="M72" s="2"/>
      <c r="N72" s="2"/>
      <c r="O72" s="2"/>
      <c r="P72" s="2"/>
      <c r="Q72" s="2"/>
      <c r="R72" s="2"/>
      <c r="S72" s="2"/>
      <c r="T72" s="2"/>
    </row>
    <row r="73" spans="1:20">
      <c r="A73" s="2"/>
      <c r="B73" s="2"/>
      <c r="C73" s="2"/>
      <c r="D73" s="2"/>
      <c r="E73" s="2"/>
      <c r="F73" s="2"/>
      <c r="G73" s="2"/>
      <c r="H73" s="2"/>
      <c r="I73" s="2"/>
      <c r="J73" s="2"/>
      <c r="K73" s="2"/>
      <c r="L73" s="2"/>
      <c r="M73" s="2"/>
      <c r="N73" s="2"/>
      <c r="O73" s="2"/>
      <c r="P73" s="2"/>
      <c r="Q73" s="2"/>
      <c r="R73" s="2"/>
      <c r="S73" s="2"/>
      <c r="T73" s="2"/>
    </row>
    <row r="74" spans="1:20">
      <c r="A74" s="2"/>
      <c r="B74" s="2"/>
      <c r="C74" s="2"/>
      <c r="D74" s="2"/>
      <c r="E74" s="2"/>
      <c r="F74" s="2"/>
      <c r="G74" s="2"/>
      <c r="H74" s="2"/>
      <c r="I74" s="2"/>
      <c r="J74" s="2"/>
      <c r="K74" s="2"/>
      <c r="L74" s="2"/>
      <c r="M74" s="2"/>
      <c r="N74" s="2"/>
      <c r="O74" s="2"/>
      <c r="P74" s="2"/>
      <c r="Q74" s="2"/>
      <c r="R74" s="2"/>
      <c r="S74" s="2"/>
      <c r="T74" s="2"/>
    </row>
    <row r="75" spans="1:20">
      <c r="A75" s="2"/>
      <c r="B75" s="2"/>
      <c r="C75" s="2"/>
      <c r="D75" s="2"/>
      <c r="E75" s="2"/>
      <c r="F75" s="2"/>
      <c r="G75" s="2"/>
      <c r="H75" s="2"/>
      <c r="I75" s="2"/>
      <c r="J75" s="2"/>
      <c r="K75" s="2"/>
      <c r="L75" s="2"/>
      <c r="M75" s="2"/>
      <c r="N75" s="2"/>
      <c r="O75" s="2"/>
      <c r="P75" s="2"/>
      <c r="Q75" s="2"/>
      <c r="R75" s="2"/>
      <c r="S75" s="2"/>
      <c r="T75" s="2"/>
    </row>
  </sheetData>
  <mergeCells count="1">
    <mergeCell ref="A1:J50"/>
  </mergeCells>
  <pageMargins left="0.25" right="0.25"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showRowColHeaders="0" zoomScaleNormal="100" workbookViewId="0">
      <selection activeCell="T17" sqref="T17"/>
    </sheetView>
  </sheetViews>
  <sheetFormatPr defaultRowHeight="15"/>
  <sheetData>
    <row r="1" spans="1:9">
      <c r="A1" s="105"/>
      <c r="B1" s="105"/>
      <c r="C1" s="105"/>
      <c r="D1" s="105"/>
      <c r="E1" s="105"/>
      <c r="F1" s="105"/>
      <c r="G1" s="105"/>
      <c r="H1" s="105"/>
      <c r="I1" s="105"/>
    </row>
    <row r="2" spans="1:9">
      <c r="A2" s="105"/>
      <c r="B2" s="105"/>
      <c r="C2" s="105"/>
      <c r="D2" s="105"/>
      <c r="E2" s="105"/>
      <c r="F2" s="105"/>
      <c r="G2" s="105"/>
      <c r="H2" s="105"/>
      <c r="I2" s="105"/>
    </row>
    <row r="3" spans="1:9">
      <c r="A3" s="105"/>
      <c r="B3" s="105"/>
      <c r="C3" s="105"/>
      <c r="D3" s="105"/>
      <c r="E3" s="105"/>
      <c r="F3" s="105"/>
      <c r="G3" s="105"/>
      <c r="H3" s="105"/>
      <c r="I3" s="105"/>
    </row>
    <row r="4" spans="1:9">
      <c r="A4" s="105"/>
      <c r="B4" s="105"/>
      <c r="C4" s="105"/>
      <c r="D4" s="105"/>
      <c r="E4" s="105"/>
      <c r="F4" s="105"/>
      <c r="G4" s="105"/>
      <c r="H4" s="105"/>
      <c r="I4" s="105"/>
    </row>
    <row r="5" spans="1:9">
      <c r="A5" s="105"/>
      <c r="B5" s="105"/>
      <c r="C5" s="105"/>
      <c r="D5" s="105"/>
      <c r="E5" s="105"/>
      <c r="F5" s="105"/>
      <c r="G5" s="105"/>
      <c r="H5" s="105"/>
      <c r="I5" s="105"/>
    </row>
    <row r="6" spans="1:9">
      <c r="A6" s="105"/>
      <c r="B6" s="105"/>
      <c r="C6" s="105"/>
      <c r="D6" s="105"/>
      <c r="E6" s="105"/>
      <c r="F6" s="105"/>
      <c r="G6" s="105"/>
      <c r="H6" s="105"/>
      <c r="I6" s="105"/>
    </row>
    <row r="7" spans="1:9">
      <c r="A7" s="105"/>
      <c r="B7" s="105"/>
      <c r="C7" s="105"/>
      <c r="D7" s="105"/>
      <c r="E7" s="105"/>
      <c r="F7" s="105"/>
      <c r="G7" s="105"/>
      <c r="H7" s="105"/>
      <c r="I7" s="105"/>
    </row>
    <row r="8" spans="1:9">
      <c r="A8" s="105"/>
      <c r="B8" s="105"/>
      <c r="C8" s="105"/>
      <c r="D8" s="105"/>
      <c r="E8" s="105"/>
      <c r="F8" s="105"/>
      <c r="G8" s="105"/>
      <c r="H8" s="105"/>
      <c r="I8" s="105"/>
    </row>
    <row r="9" spans="1:9">
      <c r="A9" s="105"/>
      <c r="B9" s="105"/>
      <c r="C9" s="105"/>
      <c r="D9" s="105"/>
      <c r="E9" s="105"/>
      <c r="F9" s="105"/>
      <c r="G9" s="105"/>
      <c r="H9" s="105"/>
      <c r="I9" s="105"/>
    </row>
    <row r="10" spans="1:9">
      <c r="A10" s="105"/>
      <c r="B10" s="105"/>
      <c r="C10" s="105"/>
      <c r="D10" s="105"/>
      <c r="E10" s="105"/>
      <c r="F10" s="105"/>
      <c r="G10" s="105"/>
      <c r="H10" s="105"/>
      <c r="I10" s="105"/>
    </row>
    <row r="11" spans="1:9">
      <c r="A11" s="105"/>
      <c r="B11" s="105"/>
      <c r="C11" s="105"/>
      <c r="D11" s="105"/>
      <c r="E11" s="105"/>
      <c r="F11" s="105"/>
      <c r="G11" s="105"/>
      <c r="H11" s="105"/>
      <c r="I11" s="105"/>
    </row>
    <row r="12" spans="1:9">
      <c r="A12" s="105"/>
      <c r="B12" s="105"/>
      <c r="C12" s="105"/>
      <c r="D12" s="105"/>
      <c r="E12" s="105"/>
      <c r="F12" s="105"/>
      <c r="G12" s="105"/>
      <c r="H12" s="105"/>
      <c r="I12" s="105"/>
    </row>
    <row r="13" spans="1:9">
      <c r="A13" s="105"/>
      <c r="B13" s="105"/>
      <c r="C13" s="105"/>
      <c r="D13" s="105"/>
      <c r="E13" s="105"/>
      <c r="F13" s="105"/>
      <c r="G13" s="105"/>
      <c r="H13" s="105"/>
      <c r="I13" s="105"/>
    </row>
    <row r="14" spans="1:9">
      <c r="A14" s="105"/>
      <c r="B14" s="105"/>
      <c r="C14" s="105"/>
      <c r="D14" s="105"/>
      <c r="E14" s="105"/>
      <c r="F14" s="105"/>
      <c r="G14" s="105"/>
      <c r="H14" s="105"/>
      <c r="I14" s="105"/>
    </row>
    <row r="15" spans="1:9">
      <c r="A15" s="105"/>
      <c r="B15" s="105"/>
      <c r="C15" s="105"/>
      <c r="D15" s="105"/>
      <c r="E15" s="105"/>
      <c r="F15" s="105"/>
      <c r="G15" s="105"/>
      <c r="H15" s="105"/>
      <c r="I15" s="105"/>
    </row>
    <row r="16" spans="1:9">
      <c r="A16" s="105"/>
      <c r="B16" s="105"/>
      <c r="C16" s="105"/>
      <c r="D16" s="105"/>
      <c r="E16" s="105"/>
      <c r="F16" s="105"/>
      <c r="G16" s="105"/>
      <c r="H16" s="105"/>
      <c r="I16" s="105"/>
    </row>
    <row r="17" spans="1:9">
      <c r="A17" s="105"/>
      <c r="B17" s="105"/>
      <c r="C17" s="105"/>
      <c r="D17" s="105"/>
      <c r="E17" s="105"/>
      <c r="F17" s="105"/>
      <c r="G17" s="105"/>
      <c r="H17" s="105"/>
      <c r="I17" s="105"/>
    </row>
    <row r="18" spans="1:9">
      <c r="A18" s="105"/>
      <c r="B18" s="105"/>
      <c r="C18" s="105"/>
      <c r="D18" s="105"/>
      <c r="E18" s="105"/>
      <c r="F18" s="105"/>
      <c r="G18" s="105"/>
      <c r="H18" s="105"/>
      <c r="I18" s="105"/>
    </row>
    <row r="19" spans="1:9">
      <c r="A19" s="105"/>
      <c r="B19" s="105"/>
      <c r="C19" s="105"/>
      <c r="D19" s="105"/>
      <c r="E19" s="105"/>
      <c r="F19" s="105"/>
      <c r="G19" s="105"/>
      <c r="H19" s="105"/>
      <c r="I19" s="105"/>
    </row>
    <row r="20" spans="1:9">
      <c r="A20" s="105"/>
      <c r="B20" s="105"/>
      <c r="C20" s="105"/>
      <c r="D20" s="105"/>
      <c r="E20" s="105"/>
      <c r="F20" s="105"/>
      <c r="G20" s="105"/>
      <c r="H20" s="105"/>
      <c r="I20" s="105"/>
    </row>
    <row r="21" spans="1:9">
      <c r="A21" s="105"/>
      <c r="B21" s="105"/>
      <c r="C21" s="105"/>
      <c r="D21" s="105"/>
      <c r="E21" s="105"/>
      <c r="F21" s="105"/>
      <c r="G21" s="105"/>
      <c r="H21" s="105"/>
      <c r="I21" s="105"/>
    </row>
    <row r="22" spans="1:9">
      <c r="A22" s="105"/>
      <c r="B22" s="105"/>
      <c r="C22" s="105"/>
      <c r="D22" s="105"/>
      <c r="E22" s="105"/>
      <c r="F22" s="105"/>
      <c r="G22" s="105"/>
      <c r="H22" s="105"/>
      <c r="I22" s="105"/>
    </row>
    <row r="23" spans="1:9">
      <c r="A23" s="105"/>
      <c r="B23" s="105"/>
      <c r="C23" s="105"/>
      <c r="D23" s="105"/>
      <c r="E23" s="105"/>
      <c r="F23" s="105"/>
      <c r="G23" s="105"/>
      <c r="H23" s="105"/>
      <c r="I23" s="105"/>
    </row>
    <row r="24" spans="1:9">
      <c r="A24" s="105"/>
      <c r="B24" s="105"/>
      <c r="C24" s="105"/>
      <c r="D24" s="105"/>
      <c r="E24" s="105"/>
      <c r="F24" s="105"/>
      <c r="G24" s="105"/>
      <c r="H24" s="105"/>
      <c r="I24" s="105"/>
    </row>
    <row r="25" spans="1:9">
      <c r="A25" s="105"/>
      <c r="B25" s="105"/>
      <c r="C25" s="105"/>
      <c r="D25" s="105"/>
      <c r="E25" s="105"/>
      <c r="F25" s="105"/>
      <c r="G25" s="105"/>
      <c r="H25" s="105"/>
      <c r="I25" s="105"/>
    </row>
    <row r="26" spans="1:9">
      <c r="A26" s="105"/>
      <c r="B26" s="105"/>
      <c r="C26" s="105"/>
      <c r="D26" s="105"/>
      <c r="E26" s="105"/>
      <c r="F26" s="105"/>
      <c r="G26" s="105"/>
      <c r="H26" s="105"/>
      <c r="I26" s="105"/>
    </row>
    <row r="27" spans="1:9">
      <c r="A27" s="105"/>
      <c r="B27" s="105"/>
      <c r="C27" s="105"/>
      <c r="D27" s="105"/>
      <c r="E27" s="105"/>
      <c r="F27" s="105"/>
      <c r="G27" s="105"/>
      <c r="H27" s="105"/>
      <c r="I27" s="105"/>
    </row>
    <row r="28" spans="1:9">
      <c r="A28" s="105"/>
      <c r="B28" s="105"/>
      <c r="C28" s="105"/>
      <c r="D28" s="105"/>
      <c r="E28" s="105"/>
      <c r="F28" s="105"/>
      <c r="G28" s="105"/>
      <c r="H28" s="105"/>
      <c r="I28" s="105"/>
    </row>
    <row r="29" spans="1:9">
      <c r="A29" s="105"/>
      <c r="B29" s="105"/>
      <c r="C29" s="105"/>
      <c r="D29" s="105"/>
      <c r="E29" s="105"/>
      <c r="F29" s="105"/>
      <c r="G29" s="105"/>
      <c r="H29" s="105"/>
      <c r="I29" s="105"/>
    </row>
    <row r="30" spans="1:9">
      <c r="A30" s="105"/>
      <c r="B30" s="105"/>
      <c r="C30" s="105"/>
      <c r="D30" s="105"/>
      <c r="E30" s="105"/>
      <c r="F30" s="105"/>
      <c r="G30" s="105"/>
      <c r="H30" s="105"/>
      <c r="I30" s="105"/>
    </row>
    <row r="31" spans="1:9">
      <c r="A31" s="105"/>
      <c r="B31" s="105"/>
      <c r="C31" s="105"/>
      <c r="D31" s="105"/>
      <c r="E31" s="105"/>
      <c r="F31" s="105"/>
      <c r="G31" s="105"/>
      <c r="H31" s="105"/>
      <c r="I31" s="105"/>
    </row>
    <row r="32" spans="1:9">
      <c r="A32" s="105"/>
      <c r="B32" s="105"/>
      <c r="C32" s="105"/>
      <c r="D32" s="105"/>
      <c r="E32" s="105"/>
      <c r="F32" s="105"/>
      <c r="G32" s="105"/>
      <c r="H32" s="105"/>
      <c r="I32" s="105"/>
    </row>
    <row r="33" spans="1:9">
      <c r="A33" s="109" t="s">
        <v>136</v>
      </c>
      <c r="B33" s="110"/>
      <c r="C33" s="110"/>
      <c r="D33" s="110"/>
      <c r="E33" s="110"/>
      <c r="F33" s="110"/>
      <c r="G33" s="110"/>
      <c r="H33" s="110"/>
      <c r="I33" s="110"/>
    </row>
    <row r="34" spans="1:9">
      <c r="A34" s="110"/>
      <c r="B34" s="110"/>
      <c r="C34" s="110"/>
      <c r="D34" s="110"/>
      <c r="E34" s="110"/>
      <c r="F34" s="110"/>
      <c r="G34" s="110"/>
      <c r="H34" s="110"/>
      <c r="I34" s="110"/>
    </row>
    <row r="35" spans="1:9">
      <c r="A35" s="110"/>
      <c r="B35" s="110"/>
      <c r="C35" s="110"/>
      <c r="D35" s="110"/>
      <c r="E35" s="110"/>
      <c r="F35" s="110"/>
      <c r="G35" s="110"/>
      <c r="H35" s="110"/>
      <c r="I35" s="110"/>
    </row>
    <row r="36" spans="1:9">
      <c r="A36" s="110"/>
      <c r="B36" s="110"/>
      <c r="C36" s="110"/>
      <c r="D36" s="110"/>
      <c r="E36" s="110"/>
      <c r="F36" s="110"/>
      <c r="G36" s="110"/>
      <c r="H36" s="110"/>
      <c r="I36" s="110"/>
    </row>
    <row r="37" spans="1:9">
      <c r="A37" s="110"/>
      <c r="B37" s="110"/>
      <c r="C37" s="110"/>
      <c r="D37" s="110"/>
      <c r="E37" s="110"/>
      <c r="F37" s="110"/>
      <c r="G37" s="110"/>
      <c r="H37" s="110"/>
      <c r="I37" s="110"/>
    </row>
    <row r="38" spans="1:9">
      <c r="A38" s="105"/>
      <c r="B38" s="105"/>
      <c r="C38" s="105"/>
      <c r="D38" s="105"/>
      <c r="E38" s="105"/>
      <c r="F38" s="105"/>
      <c r="G38" s="105"/>
      <c r="H38" s="105"/>
      <c r="I38" s="105"/>
    </row>
    <row r="39" spans="1:9">
      <c r="A39" s="109" t="s">
        <v>137</v>
      </c>
      <c r="B39" s="109"/>
      <c r="C39" s="109"/>
      <c r="D39" s="109"/>
      <c r="E39" s="109"/>
      <c r="F39" s="109"/>
      <c r="G39" s="109"/>
      <c r="H39" s="109"/>
      <c r="I39" s="109"/>
    </row>
    <row r="40" spans="1:9">
      <c r="A40" s="109"/>
      <c r="B40" s="109"/>
      <c r="C40" s="109"/>
      <c r="D40" s="109"/>
      <c r="E40" s="109"/>
      <c r="F40" s="109"/>
      <c r="G40" s="109"/>
      <c r="H40" s="109"/>
      <c r="I40" s="109"/>
    </row>
    <row r="41" spans="1:9">
      <c r="A41" s="109"/>
      <c r="B41" s="109"/>
      <c r="C41" s="109"/>
      <c r="D41" s="109"/>
      <c r="E41" s="109"/>
      <c r="F41" s="109"/>
      <c r="G41" s="109"/>
      <c r="H41" s="109"/>
      <c r="I41" s="109"/>
    </row>
    <row r="42" spans="1:9">
      <c r="A42" s="109"/>
      <c r="B42" s="109"/>
      <c r="C42" s="109"/>
      <c r="D42" s="109"/>
      <c r="E42" s="109"/>
      <c r="F42" s="109"/>
      <c r="G42" s="109"/>
      <c r="H42" s="109"/>
      <c r="I42" s="109"/>
    </row>
    <row r="43" spans="1:9">
      <c r="A43" s="105"/>
      <c r="B43" s="105"/>
      <c r="C43" s="105"/>
      <c r="D43" s="105"/>
      <c r="E43" s="105"/>
      <c r="F43" s="105"/>
      <c r="G43" s="105"/>
      <c r="H43" s="105"/>
      <c r="I43" s="105"/>
    </row>
    <row r="44" spans="1:9" ht="15" customHeight="1">
      <c r="A44" s="111" t="s">
        <v>139</v>
      </c>
      <c r="B44" s="111"/>
      <c r="C44" s="111"/>
      <c r="D44" s="111"/>
      <c r="E44" s="111"/>
      <c r="F44" s="111"/>
      <c r="G44" s="111"/>
      <c r="H44" s="111"/>
      <c r="I44" s="111"/>
    </row>
    <row r="45" spans="1:9" ht="15" customHeight="1">
      <c r="A45" s="111"/>
      <c r="B45" s="111"/>
      <c r="C45" s="111"/>
      <c r="D45" s="111"/>
      <c r="E45" s="111"/>
      <c r="F45" s="111"/>
      <c r="G45" s="111"/>
      <c r="H45" s="111"/>
      <c r="I45" s="111"/>
    </row>
    <row r="46" spans="1:9" ht="15" customHeight="1">
      <c r="A46" s="111"/>
      <c r="B46" s="111"/>
      <c r="C46" s="111"/>
      <c r="D46" s="111"/>
      <c r="E46" s="111"/>
      <c r="F46" s="111"/>
      <c r="G46" s="111"/>
      <c r="H46" s="111"/>
      <c r="I46" s="111"/>
    </row>
    <row r="47" spans="1:9">
      <c r="A47" s="111"/>
      <c r="B47" s="111"/>
      <c r="C47" s="111"/>
      <c r="D47" s="111"/>
      <c r="E47" s="111"/>
      <c r="F47" s="111"/>
      <c r="G47" s="111"/>
      <c r="H47" s="111"/>
      <c r="I47" s="111"/>
    </row>
    <row r="48" spans="1:9">
      <c r="A48" s="105"/>
      <c r="B48" s="105"/>
      <c r="C48" s="105"/>
      <c r="D48" s="106" t="s">
        <v>138</v>
      </c>
      <c r="E48" s="105"/>
      <c r="F48" s="105"/>
      <c r="G48" s="105"/>
      <c r="H48" s="105"/>
      <c r="I48" s="105"/>
    </row>
    <row r="49" spans="1:9">
      <c r="A49" s="105"/>
      <c r="B49" s="105"/>
      <c r="C49" s="105"/>
      <c r="D49" s="105"/>
      <c r="E49" s="105"/>
      <c r="F49" s="105"/>
      <c r="G49" s="105"/>
      <c r="H49" s="105"/>
      <c r="I49" s="105"/>
    </row>
    <row r="50" spans="1:9">
      <c r="A50" s="105"/>
      <c r="B50" s="105"/>
      <c r="C50" s="105"/>
      <c r="D50" s="105"/>
      <c r="E50" s="105"/>
      <c r="F50" s="105"/>
      <c r="G50" s="105"/>
      <c r="H50" s="105"/>
      <c r="I50" s="105"/>
    </row>
  </sheetData>
  <sheetProtection algorithmName="SHA-512" hashValue="oNXZxGWUc/niFoLHAwIWBoZ+aGTsb1w4bqyq4q33chLXxI8THcTDRcIu6qbpmZF9qnn2Cye3nWTqT+4VU64xXA==" saltValue="GFyOb58fchn+pgz4QtMnKg==" spinCount="100000" sheet="1" objects="1" scenarios="1"/>
  <mergeCells count="3">
    <mergeCell ref="A33:I37"/>
    <mergeCell ref="A39:I42"/>
    <mergeCell ref="A44:I47"/>
  </mergeCells>
  <hyperlinks>
    <hyperlink ref="D48" r:id="rId1"/>
  </hyperlinks>
  <pageMargins left="0.7" right="0.7" top="0.75" bottom="0.75" header="0.3" footer="0.3"/>
  <pageSetup paperSize="9" orientation="portrait"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2"/>
  <sheetViews>
    <sheetView showRowColHeaders="0" tabSelected="1" zoomScaleNormal="100" workbookViewId="0">
      <pane ySplit="7" topLeftCell="A106" activePane="bottomLeft" state="frozen"/>
      <selection pane="bottomLeft" activeCell="A124" sqref="A124:Z232"/>
    </sheetView>
  </sheetViews>
  <sheetFormatPr defaultRowHeight="15"/>
  <cols>
    <col min="1" max="1" width="4.5703125" style="1" customWidth="1"/>
    <col min="2" max="2" width="9.140625" style="101"/>
    <col min="8" max="11" width="4.85546875" style="27" customWidth="1"/>
    <col min="12" max="12" width="6.85546875" style="27" customWidth="1"/>
  </cols>
  <sheetData>
    <row r="1" spans="1:33" ht="7.5" customHeight="1">
      <c r="A1" s="22"/>
      <c r="B1" s="96"/>
      <c r="C1" s="2"/>
      <c r="D1" s="2"/>
      <c r="E1" s="2"/>
      <c r="F1" s="2"/>
      <c r="G1" s="2"/>
      <c r="H1" s="28"/>
      <c r="I1" s="28"/>
      <c r="J1" s="28"/>
      <c r="K1" s="28"/>
      <c r="L1" s="28"/>
      <c r="M1" s="143"/>
      <c r="N1" s="143"/>
      <c r="O1" s="143"/>
      <c r="P1" s="143"/>
      <c r="Q1" s="143"/>
      <c r="R1" s="143"/>
      <c r="S1" s="143"/>
      <c r="T1" s="143"/>
      <c r="U1" s="143"/>
      <c r="V1" s="143"/>
      <c r="W1" s="143"/>
      <c r="X1" s="143"/>
      <c r="Y1" s="143"/>
      <c r="Z1" s="143"/>
      <c r="AA1" s="143"/>
      <c r="AB1" s="143"/>
      <c r="AC1" s="143"/>
    </row>
    <row r="2" spans="1:33" ht="30.75" customHeight="1">
      <c r="A2" s="117" t="s">
        <v>142</v>
      </c>
      <c r="B2" s="118"/>
      <c r="C2" s="118"/>
      <c r="D2" s="118"/>
      <c r="E2" s="118"/>
      <c r="F2" s="118"/>
      <c r="G2" s="118"/>
      <c r="H2" s="118"/>
      <c r="I2" s="118"/>
      <c r="J2" s="118"/>
      <c r="K2" s="118"/>
      <c r="L2" s="28"/>
      <c r="M2" s="143"/>
      <c r="N2" s="143"/>
      <c r="O2" s="143"/>
      <c r="P2" s="143"/>
      <c r="Q2" s="143"/>
      <c r="R2" s="143"/>
      <c r="S2" s="143"/>
      <c r="T2" s="143"/>
      <c r="U2" s="143"/>
      <c r="V2" s="143"/>
      <c r="W2" s="143"/>
      <c r="X2" s="143"/>
      <c r="Y2" s="143"/>
      <c r="Z2" s="143"/>
      <c r="AA2" s="143"/>
      <c r="AB2" s="143"/>
      <c r="AC2" s="143"/>
    </row>
    <row r="3" spans="1:33" ht="14.25" customHeight="1">
      <c r="A3" s="112" t="s">
        <v>141</v>
      </c>
      <c r="B3" s="112"/>
      <c r="C3" s="112"/>
      <c r="D3" s="112"/>
      <c r="E3" s="112"/>
      <c r="F3" s="112"/>
      <c r="G3" s="2"/>
      <c r="H3" s="28"/>
      <c r="I3" s="28"/>
      <c r="J3" s="28"/>
      <c r="K3" s="28"/>
      <c r="L3" s="28"/>
      <c r="M3" s="143"/>
      <c r="N3" s="143"/>
      <c r="O3" s="143"/>
      <c r="P3" s="143"/>
      <c r="Q3" s="143"/>
      <c r="R3" s="143"/>
      <c r="S3" s="143"/>
      <c r="T3" s="143"/>
      <c r="U3" s="143"/>
      <c r="V3" s="143"/>
      <c r="W3" s="143"/>
      <c r="X3" s="143"/>
      <c r="Y3" s="143"/>
      <c r="Z3" s="143"/>
      <c r="AA3" s="143"/>
      <c r="AB3" s="143"/>
      <c r="AC3" s="143"/>
    </row>
    <row r="4" spans="1:33">
      <c r="A4" s="112"/>
      <c r="B4" s="112"/>
      <c r="C4" s="112"/>
      <c r="D4" s="112"/>
      <c r="E4" s="112"/>
      <c r="F4" s="112"/>
      <c r="G4" s="2"/>
      <c r="I4" s="86"/>
      <c r="J4" s="64" t="s">
        <v>2</v>
      </c>
      <c r="K4" s="65"/>
      <c r="L4" s="28"/>
      <c r="M4" s="143"/>
      <c r="N4" s="143"/>
      <c r="O4" s="143"/>
      <c r="P4" s="143"/>
      <c r="Q4" s="143"/>
      <c r="R4" s="143"/>
      <c r="S4" s="143"/>
      <c r="T4" s="143"/>
      <c r="U4" s="143"/>
      <c r="V4" s="143"/>
      <c r="W4" s="143"/>
      <c r="X4" s="143"/>
      <c r="Y4" s="143"/>
      <c r="Z4" s="143"/>
      <c r="AA4" s="143"/>
      <c r="AB4" s="143"/>
      <c r="AC4" s="143"/>
    </row>
    <row r="5" spans="1:33">
      <c r="A5" s="112"/>
      <c r="B5" s="112"/>
      <c r="C5" s="112"/>
      <c r="D5" s="112"/>
      <c r="E5" s="112"/>
      <c r="F5" s="112"/>
      <c r="G5" s="2"/>
      <c r="H5" s="119" t="s">
        <v>6</v>
      </c>
      <c r="I5" s="120"/>
      <c r="J5" s="120"/>
      <c r="K5" s="66"/>
      <c r="L5" s="28"/>
      <c r="M5" s="143"/>
      <c r="N5" s="143"/>
      <c r="O5" s="143"/>
      <c r="P5" s="143"/>
      <c r="Q5" s="143"/>
      <c r="R5" s="143"/>
      <c r="S5" s="143"/>
      <c r="T5" s="143"/>
      <c r="U5" s="143"/>
      <c r="V5" s="143"/>
      <c r="W5" s="143"/>
      <c r="X5" s="143"/>
      <c r="Y5" s="143"/>
      <c r="Z5" s="143"/>
      <c r="AA5" s="143"/>
      <c r="AB5" s="143"/>
      <c r="AC5" s="143"/>
    </row>
    <row r="6" spans="1:33">
      <c r="A6" s="112"/>
      <c r="B6" s="112"/>
      <c r="C6" s="112"/>
      <c r="D6" s="112"/>
      <c r="E6" s="112"/>
      <c r="F6" s="112"/>
      <c r="G6" s="23" t="s">
        <v>7</v>
      </c>
      <c r="H6" s="67"/>
      <c r="I6" s="67"/>
      <c r="J6" s="68"/>
      <c r="K6" s="69"/>
      <c r="L6" s="28"/>
      <c r="M6" s="143"/>
      <c r="N6" s="143"/>
      <c r="O6" s="143"/>
      <c r="P6" s="143"/>
      <c r="Q6" s="143"/>
      <c r="R6" s="143"/>
      <c r="S6" s="143"/>
      <c r="T6" s="143"/>
      <c r="U6" s="143"/>
      <c r="V6" s="143"/>
      <c r="W6" s="143"/>
      <c r="X6" s="143"/>
      <c r="Y6" s="143"/>
      <c r="Z6" s="143"/>
      <c r="AA6" s="143"/>
      <c r="AB6" s="143"/>
      <c r="AC6" s="143"/>
    </row>
    <row r="7" spans="1:33">
      <c r="A7" s="22"/>
      <c r="B7" s="96"/>
      <c r="C7" s="2"/>
      <c r="D7" s="2"/>
      <c r="E7" s="2"/>
      <c r="F7" s="121" t="s">
        <v>3</v>
      </c>
      <c r="G7" s="122"/>
      <c r="H7" s="123"/>
      <c r="I7" s="70"/>
      <c r="J7" s="71"/>
      <c r="K7" s="66"/>
      <c r="L7" s="28"/>
      <c r="M7" s="143"/>
      <c r="N7" s="143"/>
      <c r="O7" s="143"/>
      <c r="P7" s="143"/>
      <c r="Q7" s="143"/>
      <c r="R7" s="143"/>
      <c r="S7" s="143"/>
      <c r="T7" s="143"/>
      <c r="U7" s="143"/>
      <c r="V7" s="143"/>
      <c r="W7" s="143"/>
      <c r="X7" s="143"/>
      <c r="Y7" s="143"/>
      <c r="Z7" s="143"/>
      <c r="AA7" s="143"/>
      <c r="AB7" s="143"/>
      <c r="AC7" s="143"/>
    </row>
    <row r="8" spans="1:33" ht="22.5" customHeight="1">
      <c r="A8" s="48" t="s">
        <v>134</v>
      </c>
      <c r="B8" s="97"/>
      <c r="C8" s="49"/>
      <c r="D8" s="49"/>
      <c r="E8" s="49"/>
      <c r="F8" s="50"/>
      <c r="G8" s="51"/>
      <c r="H8" s="72"/>
      <c r="I8" s="73"/>
      <c r="J8" s="74"/>
      <c r="K8" s="66"/>
      <c r="L8" s="28"/>
      <c r="M8" s="143"/>
      <c r="N8" s="143"/>
      <c r="O8" s="143"/>
      <c r="P8" s="143"/>
      <c r="Q8" s="143"/>
      <c r="R8" s="143"/>
      <c r="S8" s="143"/>
      <c r="T8" s="143"/>
      <c r="U8" s="143"/>
      <c r="V8" s="143"/>
      <c r="W8" s="143"/>
      <c r="X8" s="143"/>
      <c r="Y8" s="143"/>
      <c r="Z8" s="143"/>
      <c r="AA8" s="143"/>
      <c r="AB8" s="143"/>
      <c r="AC8" s="143"/>
      <c r="AD8" s="143"/>
      <c r="AE8" s="143"/>
      <c r="AF8" s="143"/>
      <c r="AG8" s="143"/>
    </row>
    <row r="9" spans="1:33" ht="4.5" customHeight="1">
      <c r="A9" s="22"/>
      <c r="B9" s="96"/>
      <c r="C9" s="2"/>
      <c r="D9" s="2"/>
      <c r="E9" s="2"/>
      <c r="F9" s="2"/>
      <c r="G9" s="2"/>
      <c r="H9" s="75"/>
      <c r="I9" s="76"/>
      <c r="J9" s="74"/>
      <c r="K9" s="66"/>
      <c r="L9" s="28"/>
      <c r="M9" s="143"/>
      <c r="N9" s="143"/>
      <c r="O9" s="143"/>
      <c r="P9" s="143"/>
      <c r="Q9" s="143"/>
      <c r="R9" s="143"/>
      <c r="S9" s="143"/>
      <c r="T9" s="143"/>
      <c r="U9" s="143"/>
      <c r="V9" s="143"/>
      <c r="W9" s="143"/>
      <c r="X9" s="143"/>
      <c r="Y9" s="143"/>
      <c r="Z9" s="143"/>
      <c r="AA9" s="143"/>
      <c r="AB9" s="143"/>
      <c r="AC9" s="143"/>
      <c r="AD9" s="143"/>
      <c r="AE9" s="143"/>
      <c r="AF9" s="143"/>
      <c r="AG9" s="143"/>
    </row>
    <row r="10" spans="1:33" ht="29.1" customHeight="1">
      <c r="A10" s="24">
        <v>1</v>
      </c>
      <c r="B10" s="109" t="s">
        <v>16</v>
      </c>
      <c r="C10" s="109"/>
      <c r="D10" s="109"/>
      <c r="E10" s="109"/>
      <c r="F10" s="109"/>
      <c r="G10" s="115"/>
      <c r="H10" s="75"/>
      <c r="I10" s="76"/>
      <c r="J10" s="66"/>
      <c r="K10" s="66"/>
      <c r="L10" s="91">
        <f>IF(Calc!H2=1,33,IF(Calc!H2=9,67,0))</f>
        <v>0</v>
      </c>
      <c r="M10" s="143"/>
      <c r="N10" s="143"/>
      <c r="O10" s="143"/>
      <c r="P10" s="143"/>
      <c r="Q10" s="143"/>
      <c r="R10" s="143"/>
      <c r="S10" s="143"/>
      <c r="T10" s="143"/>
      <c r="U10" s="143"/>
      <c r="V10" s="143"/>
      <c r="W10" s="143"/>
      <c r="X10" s="143"/>
      <c r="Y10" s="143"/>
      <c r="Z10" s="143"/>
      <c r="AA10" s="143"/>
      <c r="AB10" s="143"/>
      <c r="AC10" s="143"/>
      <c r="AD10" s="143"/>
      <c r="AE10" s="143"/>
      <c r="AF10" s="143"/>
      <c r="AG10" s="143"/>
    </row>
    <row r="11" spans="1:33" ht="29.1" customHeight="1">
      <c r="A11" s="24">
        <v>2</v>
      </c>
      <c r="B11" s="109" t="s">
        <v>131</v>
      </c>
      <c r="C11" s="109"/>
      <c r="D11" s="109"/>
      <c r="E11" s="109"/>
      <c r="F11" s="109"/>
      <c r="G11" s="115"/>
      <c r="H11" s="75"/>
      <c r="I11" s="76"/>
      <c r="J11" s="66"/>
      <c r="K11" s="66"/>
      <c r="L11" s="91">
        <f>IF(Calc!H3=1,33,IF(Calc!H3=9,67,0))</f>
        <v>0</v>
      </c>
      <c r="M11" s="143"/>
      <c r="N11" s="143"/>
      <c r="O11" s="143"/>
      <c r="P11" s="143"/>
      <c r="Q11" s="143"/>
      <c r="R11" s="143"/>
      <c r="S11" s="143"/>
      <c r="T11" s="143"/>
      <c r="U11" s="143"/>
      <c r="V11" s="143"/>
      <c r="W11" s="143"/>
      <c r="X11" s="143"/>
      <c r="Y11" s="143"/>
      <c r="Z11" s="143"/>
      <c r="AA11" s="143"/>
      <c r="AB11" s="143"/>
      <c r="AC11" s="143"/>
      <c r="AD11" s="143"/>
      <c r="AE11" s="143"/>
      <c r="AF11" s="143"/>
      <c r="AG11" s="143"/>
    </row>
    <row r="12" spans="1:33" ht="29.1" customHeight="1">
      <c r="A12" s="24">
        <v>3</v>
      </c>
      <c r="B12" s="109" t="s">
        <v>11</v>
      </c>
      <c r="C12" s="109"/>
      <c r="D12" s="109"/>
      <c r="E12" s="109"/>
      <c r="F12" s="109"/>
      <c r="G12" s="115"/>
      <c r="H12" s="75"/>
      <c r="I12" s="76"/>
      <c r="J12" s="66"/>
      <c r="K12" s="66"/>
      <c r="L12" s="91">
        <f>IF(Calc!H4=1,33,IF(Calc!H4=9,67,0))</f>
        <v>0</v>
      </c>
      <c r="M12" s="143"/>
      <c r="N12" s="143"/>
      <c r="O12" s="143"/>
      <c r="P12" s="143"/>
      <c r="Q12" s="143"/>
      <c r="R12" s="143"/>
      <c r="S12" s="143"/>
      <c r="T12" s="143"/>
      <c r="U12" s="143"/>
      <c r="V12" s="143"/>
      <c r="W12" s="143"/>
      <c r="X12" s="143"/>
      <c r="Y12" s="143"/>
      <c r="Z12" s="143"/>
      <c r="AA12" s="143"/>
      <c r="AB12" s="143"/>
      <c r="AC12" s="143"/>
      <c r="AD12" s="143"/>
      <c r="AE12" s="143"/>
      <c r="AF12" s="143"/>
      <c r="AG12" s="143"/>
    </row>
    <row r="13" spans="1:33" ht="29.1" customHeight="1">
      <c r="A13" s="24">
        <v>4</v>
      </c>
      <c r="B13" s="109" t="s">
        <v>8</v>
      </c>
      <c r="C13" s="109"/>
      <c r="D13" s="109"/>
      <c r="E13" s="109"/>
      <c r="F13" s="109"/>
      <c r="G13" s="115"/>
      <c r="H13" s="75"/>
      <c r="I13" s="76"/>
      <c r="J13" s="66"/>
      <c r="K13" s="66"/>
      <c r="L13" s="91">
        <f>IF(Calc!H5=1,33,IF(Calc!H5=9,67,0))</f>
        <v>0</v>
      </c>
      <c r="M13" s="143"/>
      <c r="N13" s="143"/>
      <c r="O13" s="143"/>
      <c r="P13" s="143"/>
      <c r="Q13" s="143"/>
      <c r="R13" s="143"/>
      <c r="S13" s="143"/>
      <c r="T13" s="143"/>
      <c r="U13" s="143"/>
      <c r="V13" s="143"/>
      <c r="W13" s="143"/>
      <c r="X13" s="143"/>
      <c r="Y13" s="143"/>
      <c r="Z13" s="143"/>
      <c r="AA13" s="143"/>
      <c r="AB13" s="143"/>
      <c r="AC13" s="143"/>
      <c r="AD13" s="143"/>
      <c r="AE13" s="143"/>
      <c r="AF13" s="143"/>
      <c r="AG13" s="143"/>
    </row>
    <row r="14" spans="1:33" ht="29.1" customHeight="1">
      <c r="A14" s="24">
        <v>5</v>
      </c>
      <c r="B14" s="109" t="s">
        <v>9</v>
      </c>
      <c r="C14" s="109"/>
      <c r="D14" s="109"/>
      <c r="E14" s="109"/>
      <c r="F14" s="109"/>
      <c r="G14" s="115"/>
      <c r="H14" s="75"/>
      <c r="I14" s="76"/>
      <c r="J14" s="66"/>
      <c r="K14" s="66"/>
      <c r="L14" s="91">
        <f>IF(Calc!H6=1,33,IF(Calc!H6=9,67,0))</f>
        <v>0</v>
      </c>
      <c r="M14" s="143"/>
      <c r="N14" s="143"/>
      <c r="O14" s="143"/>
      <c r="P14" s="143"/>
      <c r="Q14" s="143"/>
      <c r="R14" s="143"/>
      <c r="S14" s="143"/>
      <c r="T14" s="143"/>
      <c r="U14" s="143"/>
      <c r="V14" s="143"/>
      <c r="W14" s="143"/>
      <c r="X14" s="143"/>
      <c r="Y14" s="143"/>
      <c r="Z14" s="143"/>
      <c r="AA14" s="143"/>
      <c r="AB14" s="143"/>
      <c r="AC14" s="143"/>
      <c r="AD14" s="143"/>
      <c r="AE14" s="143"/>
      <c r="AF14" s="143"/>
      <c r="AG14" s="143"/>
    </row>
    <row r="15" spans="1:33" ht="45" customHeight="1">
      <c r="A15" s="24">
        <v>6</v>
      </c>
      <c r="B15" s="109" t="s">
        <v>10</v>
      </c>
      <c r="C15" s="109"/>
      <c r="D15" s="109"/>
      <c r="E15" s="109"/>
      <c r="F15" s="109"/>
      <c r="G15" s="115"/>
      <c r="H15" s="75"/>
      <c r="I15" s="76"/>
      <c r="J15" s="66"/>
      <c r="K15" s="66"/>
      <c r="L15" s="91">
        <f>IF(Calc!H7=1,33,IF(Calc!H7=9,67,0))</f>
        <v>0</v>
      </c>
      <c r="M15" s="143"/>
      <c r="N15" s="143"/>
      <c r="O15" s="143"/>
      <c r="P15" s="143"/>
      <c r="Q15" s="143"/>
      <c r="R15" s="143"/>
      <c r="S15" s="143"/>
      <c r="T15" s="143"/>
      <c r="U15" s="143"/>
      <c r="V15" s="143"/>
      <c r="W15" s="143"/>
      <c r="X15" s="143"/>
      <c r="Y15" s="143"/>
      <c r="Z15" s="143"/>
      <c r="AA15" s="143"/>
      <c r="AB15" s="143"/>
      <c r="AC15" s="143"/>
      <c r="AD15" s="143"/>
      <c r="AE15" s="143"/>
      <c r="AF15" s="143"/>
      <c r="AG15" s="143"/>
    </row>
    <row r="16" spans="1:33" ht="29.1" customHeight="1">
      <c r="A16" s="24">
        <v>7</v>
      </c>
      <c r="B16" s="109" t="s">
        <v>12</v>
      </c>
      <c r="C16" s="109"/>
      <c r="D16" s="109"/>
      <c r="E16" s="109"/>
      <c r="F16" s="109"/>
      <c r="G16" s="115"/>
      <c r="H16" s="75"/>
      <c r="I16" s="76"/>
      <c r="J16" s="66"/>
      <c r="K16" s="66"/>
      <c r="L16" s="91">
        <f>IF(Calc!H8=1,33,IF(Calc!H8=9,67,0))</f>
        <v>0</v>
      </c>
      <c r="M16" s="143"/>
      <c r="N16" s="143"/>
      <c r="O16" s="143"/>
      <c r="P16" s="143"/>
      <c r="Q16" s="143"/>
      <c r="R16" s="143"/>
      <c r="S16" s="143"/>
      <c r="T16" s="143"/>
      <c r="U16" s="143"/>
      <c r="V16" s="143"/>
      <c r="W16" s="143"/>
      <c r="X16" s="143"/>
      <c r="Y16" s="143"/>
      <c r="Z16" s="143"/>
      <c r="AA16" s="143"/>
      <c r="AB16" s="143"/>
      <c r="AC16" s="143"/>
      <c r="AD16" s="143"/>
      <c r="AE16" s="143"/>
      <c r="AF16" s="143"/>
      <c r="AG16" s="143"/>
    </row>
    <row r="17" spans="1:33" ht="45" customHeight="1">
      <c r="A17" s="24">
        <v>8</v>
      </c>
      <c r="B17" s="109" t="s">
        <v>13</v>
      </c>
      <c r="C17" s="109"/>
      <c r="D17" s="109"/>
      <c r="E17" s="109"/>
      <c r="F17" s="109"/>
      <c r="G17" s="115"/>
      <c r="H17" s="75"/>
      <c r="I17" s="76"/>
      <c r="J17" s="66"/>
      <c r="K17" s="66"/>
      <c r="L17" s="91">
        <f>IF(Calc!H9=1,33,IF(Calc!H9=9,67,0))</f>
        <v>0</v>
      </c>
      <c r="M17" s="143"/>
      <c r="N17" s="143"/>
      <c r="O17" s="143"/>
      <c r="P17" s="143"/>
      <c r="Q17" s="143"/>
      <c r="R17" s="143"/>
      <c r="S17" s="143"/>
      <c r="T17" s="143"/>
      <c r="U17" s="143"/>
      <c r="V17" s="143"/>
      <c r="W17" s="143"/>
      <c r="X17" s="143"/>
      <c r="Y17" s="143"/>
      <c r="Z17" s="143"/>
      <c r="AA17" s="143"/>
      <c r="AB17" s="143"/>
      <c r="AC17" s="143"/>
      <c r="AD17" s="143"/>
      <c r="AE17" s="143"/>
      <c r="AF17" s="143"/>
      <c r="AG17" s="143"/>
    </row>
    <row r="18" spans="1:33" ht="29.1" customHeight="1">
      <c r="A18" s="24">
        <v>9</v>
      </c>
      <c r="B18" s="109" t="s">
        <v>14</v>
      </c>
      <c r="C18" s="109"/>
      <c r="D18" s="109"/>
      <c r="E18" s="109"/>
      <c r="F18" s="109"/>
      <c r="G18" s="115"/>
      <c r="H18" s="75"/>
      <c r="I18" s="76"/>
      <c r="J18" s="66"/>
      <c r="K18" s="66"/>
      <c r="L18" s="91">
        <f>IF(Calc!H10=1,33,IF(Calc!H10=9,67,0))</f>
        <v>0</v>
      </c>
      <c r="M18" s="143"/>
      <c r="N18" s="143"/>
      <c r="O18" s="143"/>
      <c r="P18" s="143"/>
      <c r="Q18" s="143"/>
      <c r="R18" s="143"/>
      <c r="S18" s="143"/>
      <c r="T18" s="143"/>
      <c r="U18" s="143"/>
      <c r="V18" s="143"/>
      <c r="W18" s="143"/>
      <c r="X18" s="143"/>
      <c r="Y18" s="143"/>
      <c r="Z18" s="143"/>
      <c r="AA18" s="143"/>
      <c r="AB18" s="143"/>
      <c r="AC18" s="143"/>
      <c r="AD18" s="143"/>
      <c r="AE18" s="143"/>
      <c r="AF18" s="143"/>
      <c r="AG18" s="143"/>
    </row>
    <row r="19" spans="1:33" ht="45" customHeight="1">
      <c r="A19" s="24">
        <v>10</v>
      </c>
      <c r="B19" s="109" t="s">
        <v>15</v>
      </c>
      <c r="C19" s="109"/>
      <c r="D19" s="109"/>
      <c r="E19" s="109"/>
      <c r="F19" s="109"/>
      <c r="G19" s="115"/>
      <c r="H19" s="75"/>
      <c r="I19" s="76"/>
      <c r="J19" s="66"/>
      <c r="K19" s="66"/>
      <c r="L19" s="91">
        <f>IF(Calc!H11=1,33,IF(Calc!H11=9,67,0))</f>
        <v>0</v>
      </c>
      <c r="M19" s="143"/>
      <c r="N19" s="143"/>
      <c r="O19" s="143"/>
      <c r="P19" s="143"/>
      <c r="Q19" s="143"/>
      <c r="R19" s="143"/>
      <c r="S19" s="143"/>
      <c r="T19" s="143"/>
      <c r="U19" s="143"/>
      <c r="V19" s="143"/>
      <c r="W19" s="143"/>
      <c r="X19" s="143"/>
      <c r="Y19" s="143"/>
      <c r="Z19" s="143"/>
      <c r="AA19" s="143"/>
      <c r="AB19" s="143"/>
      <c r="AC19" s="143"/>
      <c r="AD19" s="143"/>
      <c r="AE19" s="143"/>
      <c r="AF19" s="143"/>
      <c r="AG19" s="143"/>
    </row>
    <row r="20" spans="1:33" ht="9.9499999999999993" customHeight="1">
      <c r="A20" s="22"/>
      <c r="B20" s="96"/>
      <c r="C20" s="2"/>
      <c r="D20" s="2"/>
      <c r="E20" s="2"/>
      <c r="F20" s="2"/>
      <c r="G20" s="2"/>
      <c r="H20" s="77"/>
      <c r="I20" s="77"/>
      <c r="J20" s="77"/>
      <c r="K20" s="77"/>
      <c r="L20" s="28"/>
      <c r="M20" s="143"/>
      <c r="N20" s="143"/>
      <c r="O20" s="143"/>
      <c r="P20" s="143"/>
      <c r="Q20" s="143"/>
      <c r="R20" s="143"/>
      <c r="S20" s="143"/>
      <c r="T20" s="143"/>
      <c r="U20" s="143"/>
      <c r="V20" s="143"/>
      <c r="W20" s="143"/>
      <c r="X20" s="143"/>
      <c r="Y20" s="143"/>
      <c r="Z20" s="143"/>
      <c r="AA20" s="143"/>
      <c r="AB20" s="143"/>
      <c r="AC20" s="143"/>
      <c r="AD20" s="143"/>
      <c r="AE20" s="143"/>
      <c r="AF20" s="143"/>
      <c r="AG20" s="143"/>
    </row>
    <row r="21" spans="1:33" ht="22.5">
      <c r="A21" s="46" t="s">
        <v>17</v>
      </c>
      <c r="B21" s="98"/>
      <c r="C21" s="47"/>
      <c r="D21" s="47"/>
      <c r="E21" s="103"/>
      <c r="F21" s="103"/>
      <c r="G21" s="52"/>
      <c r="H21" s="78"/>
      <c r="I21" s="78"/>
      <c r="J21" s="78"/>
      <c r="K21" s="78"/>
      <c r="L21" s="28"/>
      <c r="M21" s="143"/>
      <c r="N21" s="143"/>
      <c r="O21" s="143"/>
      <c r="P21" s="143"/>
      <c r="Q21" s="143"/>
      <c r="R21" s="143"/>
      <c r="S21" s="143"/>
      <c r="T21" s="143"/>
      <c r="U21" s="143"/>
      <c r="V21" s="143"/>
      <c r="W21" s="143"/>
      <c r="X21" s="143"/>
      <c r="Y21" s="143"/>
      <c r="Z21" s="143"/>
      <c r="AA21" s="143"/>
      <c r="AB21" s="143"/>
      <c r="AC21" s="143"/>
      <c r="AD21" s="143"/>
      <c r="AE21" s="143"/>
      <c r="AF21" s="143"/>
      <c r="AG21" s="143"/>
    </row>
    <row r="22" spans="1:33" ht="4.5" customHeight="1">
      <c r="A22" s="22"/>
      <c r="B22" s="96"/>
      <c r="C22" s="2"/>
      <c r="D22" s="2"/>
      <c r="E22" s="2"/>
      <c r="F22" s="2"/>
      <c r="G22" s="2"/>
      <c r="H22" s="75"/>
      <c r="I22" s="76"/>
      <c r="J22" s="74"/>
      <c r="K22" s="66"/>
      <c r="L22" s="28"/>
      <c r="M22" s="143"/>
      <c r="N22" s="143"/>
      <c r="O22" s="143"/>
      <c r="P22" s="143"/>
      <c r="Q22" s="143"/>
      <c r="R22" s="143"/>
      <c r="S22" s="143"/>
      <c r="T22" s="143"/>
      <c r="U22" s="143"/>
      <c r="V22" s="143"/>
      <c r="W22" s="143"/>
      <c r="X22" s="143"/>
      <c r="Y22" s="143"/>
      <c r="Z22" s="143"/>
      <c r="AA22" s="143"/>
      <c r="AB22" s="143"/>
      <c r="AC22" s="143"/>
      <c r="AD22" s="143"/>
      <c r="AE22" s="143"/>
      <c r="AF22" s="143"/>
      <c r="AG22" s="143"/>
    </row>
    <row r="23" spans="1:33" ht="14.1" customHeight="1">
      <c r="A23" s="24">
        <v>1</v>
      </c>
      <c r="B23" s="109" t="s">
        <v>19</v>
      </c>
      <c r="C23" s="109"/>
      <c r="D23" s="109"/>
      <c r="E23" s="109"/>
      <c r="F23" s="109"/>
      <c r="G23" s="115"/>
      <c r="H23" s="75"/>
      <c r="I23" s="76"/>
      <c r="J23" s="66"/>
      <c r="K23" s="66"/>
      <c r="L23" s="91">
        <f>IF(Calc!H12=1,33,IF(Calc!H12=9,67,0))</f>
        <v>0</v>
      </c>
      <c r="M23" s="143"/>
      <c r="N23" s="143"/>
      <c r="O23" s="143"/>
      <c r="P23" s="143"/>
      <c r="Q23" s="143"/>
      <c r="R23" s="143"/>
      <c r="S23" s="143"/>
      <c r="T23" s="143"/>
      <c r="U23" s="143"/>
      <c r="V23" s="143"/>
      <c r="W23" s="143"/>
      <c r="X23" s="143"/>
      <c r="Y23" s="143"/>
      <c r="Z23" s="143"/>
      <c r="AA23" s="143"/>
      <c r="AB23" s="143"/>
      <c r="AC23" s="143"/>
      <c r="AD23" s="143"/>
      <c r="AE23" s="143"/>
      <c r="AF23" s="143"/>
      <c r="AG23" s="143"/>
    </row>
    <row r="24" spans="1:33" ht="14.1" customHeight="1">
      <c r="A24" s="24">
        <v>2</v>
      </c>
      <c r="B24" s="109" t="s">
        <v>18</v>
      </c>
      <c r="C24" s="109"/>
      <c r="D24" s="109"/>
      <c r="E24" s="109"/>
      <c r="F24" s="109"/>
      <c r="G24" s="115"/>
      <c r="H24" s="75"/>
      <c r="I24" s="76"/>
      <c r="J24" s="66"/>
      <c r="K24" s="66"/>
      <c r="L24" s="91">
        <f>IF(Calc!H13=1,33,IF(Calc!H13=9,67,0))</f>
        <v>0</v>
      </c>
      <c r="M24" s="143"/>
      <c r="N24" s="143"/>
      <c r="O24" s="143"/>
      <c r="P24" s="143"/>
      <c r="Q24" s="143"/>
      <c r="R24" s="143"/>
      <c r="S24" s="143"/>
      <c r="T24" s="143"/>
      <c r="U24" s="143"/>
      <c r="V24" s="143"/>
      <c r="W24" s="143"/>
      <c r="X24" s="143"/>
      <c r="Y24" s="143"/>
      <c r="Z24" s="143"/>
      <c r="AA24" s="143"/>
      <c r="AB24" s="143"/>
      <c r="AC24" s="143"/>
      <c r="AD24" s="143"/>
      <c r="AE24" s="143"/>
      <c r="AF24" s="143"/>
      <c r="AG24" s="143"/>
    </row>
    <row r="25" spans="1:33" ht="29.1" customHeight="1">
      <c r="A25" s="24">
        <v>3</v>
      </c>
      <c r="B25" s="109" t="s">
        <v>20</v>
      </c>
      <c r="C25" s="109"/>
      <c r="D25" s="109"/>
      <c r="E25" s="109"/>
      <c r="F25" s="109"/>
      <c r="G25" s="115"/>
      <c r="H25" s="75"/>
      <c r="I25" s="76"/>
      <c r="J25" s="66"/>
      <c r="K25" s="66"/>
      <c r="L25" s="91">
        <f>IF(Calc!H14=1,33,IF(Calc!H14=9,67,0))</f>
        <v>0</v>
      </c>
      <c r="M25" s="143"/>
      <c r="N25" s="143"/>
      <c r="O25" s="143"/>
      <c r="P25" s="143"/>
      <c r="Q25" s="143"/>
      <c r="R25" s="143"/>
      <c r="S25" s="143"/>
      <c r="T25" s="143"/>
      <c r="U25" s="143"/>
      <c r="V25" s="143"/>
      <c r="W25" s="143"/>
      <c r="X25" s="143"/>
      <c r="Y25" s="143"/>
      <c r="Z25" s="143"/>
      <c r="AA25" s="143"/>
      <c r="AB25" s="143"/>
      <c r="AC25" s="143"/>
      <c r="AD25" s="143"/>
      <c r="AE25" s="143"/>
      <c r="AF25" s="143"/>
      <c r="AG25" s="143"/>
    </row>
    <row r="26" spans="1:33" ht="44.1" customHeight="1">
      <c r="A26" s="24">
        <v>4</v>
      </c>
      <c r="B26" s="109" t="s">
        <v>21</v>
      </c>
      <c r="C26" s="109"/>
      <c r="D26" s="109"/>
      <c r="E26" s="109"/>
      <c r="F26" s="109"/>
      <c r="G26" s="115"/>
      <c r="H26" s="75"/>
      <c r="I26" s="76"/>
      <c r="J26" s="66"/>
      <c r="K26" s="66"/>
      <c r="L26" s="91">
        <f>IF(Calc!H15=1,33,IF(Calc!H15=9,67,0))</f>
        <v>0</v>
      </c>
      <c r="M26" s="143"/>
      <c r="N26" s="143"/>
      <c r="O26" s="143"/>
      <c r="P26" s="143"/>
      <c r="Q26" s="143"/>
      <c r="R26" s="143"/>
      <c r="S26" s="143"/>
      <c r="T26" s="143"/>
      <c r="U26" s="143"/>
      <c r="V26" s="143"/>
      <c r="W26" s="143"/>
      <c r="X26" s="143"/>
      <c r="Y26" s="143"/>
      <c r="Z26" s="143"/>
      <c r="AA26" s="143"/>
      <c r="AB26" s="143"/>
      <c r="AC26" s="143"/>
      <c r="AD26" s="143"/>
      <c r="AE26" s="143"/>
      <c r="AF26" s="143"/>
      <c r="AG26" s="143"/>
    </row>
    <row r="27" spans="1:33" ht="29.1" customHeight="1">
      <c r="A27" s="24">
        <v>5</v>
      </c>
      <c r="B27" s="109" t="s">
        <v>22</v>
      </c>
      <c r="C27" s="109"/>
      <c r="D27" s="109"/>
      <c r="E27" s="109"/>
      <c r="F27" s="109"/>
      <c r="G27" s="115"/>
      <c r="H27" s="75"/>
      <c r="I27" s="76"/>
      <c r="J27" s="66"/>
      <c r="K27" s="66"/>
      <c r="L27" s="91">
        <f>IF(Calc!H16=1,33,IF(Calc!H16=9,67,0))</f>
        <v>0</v>
      </c>
      <c r="M27" s="143"/>
      <c r="N27" s="143"/>
      <c r="O27" s="143"/>
      <c r="P27" s="143"/>
      <c r="Q27" s="143"/>
      <c r="R27" s="143"/>
      <c r="S27" s="143"/>
      <c r="T27" s="143"/>
      <c r="U27" s="143"/>
      <c r="V27" s="143"/>
      <c r="W27" s="143"/>
      <c r="X27" s="143"/>
      <c r="Y27" s="143"/>
      <c r="Z27" s="143"/>
      <c r="AA27" s="143"/>
      <c r="AB27" s="143"/>
      <c r="AC27" s="143"/>
      <c r="AD27" s="143"/>
      <c r="AE27" s="143"/>
      <c r="AF27" s="143"/>
      <c r="AG27" s="143"/>
    </row>
    <row r="28" spans="1:33" ht="57.95" customHeight="1">
      <c r="A28" s="24">
        <v>6</v>
      </c>
      <c r="B28" s="109" t="s">
        <v>23</v>
      </c>
      <c r="C28" s="109"/>
      <c r="D28" s="109"/>
      <c r="E28" s="109"/>
      <c r="F28" s="109"/>
      <c r="G28" s="115"/>
      <c r="H28" s="75"/>
      <c r="I28" s="76"/>
      <c r="J28" s="66"/>
      <c r="K28" s="66"/>
      <c r="L28" s="91">
        <f>IF(Calc!H17=1,33,IF(Calc!H17=9,67,0))</f>
        <v>0</v>
      </c>
      <c r="M28" s="143"/>
      <c r="N28" s="143"/>
      <c r="O28" s="143"/>
      <c r="P28" s="143"/>
      <c r="Q28" s="143"/>
      <c r="R28" s="143"/>
      <c r="S28" s="143"/>
      <c r="T28" s="143"/>
      <c r="U28" s="143"/>
      <c r="V28" s="143"/>
      <c r="W28" s="143"/>
      <c r="X28" s="143"/>
      <c r="Y28" s="143"/>
      <c r="Z28" s="143"/>
      <c r="AA28" s="143"/>
      <c r="AB28" s="143"/>
      <c r="AC28" s="143"/>
      <c r="AD28" s="143"/>
      <c r="AE28" s="143"/>
      <c r="AF28" s="143"/>
      <c r="AG28" s="143"/>
    </row>
    <row r="29" spans="1:33" ht="14.1" customHeight="1">
      <c r="A29" s="24">
        <v>7</v>
      </c>
      <c r="B29" s="109" t="s">
        <v>24</v>
      </c>
      <c r="C29" s="109"/>
      <c r="D29" s="109"/>
      <c r="E29" s="109"/>
      <c r="F29" s="109"/>
      <c r="G29" s="115"/>
      <c r="H29" s="75"/>
      <c r="I29" s="76"/>
      <c r="J29" s="66"/>
      <c r="K29" s="66"/>
      <c r="L29" s="91">
        <f>IF(Calc!H18=1,33,IF(Calc!H18=9,67,0))</f>
        <v>0</v>
      </c>
      <c r="M29" s="143"/>
      <c r="N29" s="143"/>
      <c r="O29" s="143"/>
      <c r="P29" s="143"/>
      <c r="Q29" s="143"/>
      <c r="R29" s="143"/>
      <c r="S29" s="143"/>
      <c r="T29" s="143"/>
      <c r="U29" s="143"/>
      <c r="V29" s="143"/>
      <c r="W29" s="143"/>
      <c r="X29" s="143"/>
      <c r="Y29" s="143"/>
      <c r="Z29" s="143"/>
      <c r="AA29" s="143"/>
      <c r="AB29" s="143"/>
      <c r="AC29" s="143"/>
      <c r="AD29" s="143"/>
      <c r="AE29" s="143"/>
      <c r="AF29" s="143"/>
      <c r="AG29" s="143"/>
    </row>
    <row r="30" spans="1:33" ht="29.1" customHeight="1">
      <c r="A30" s="24">
        <v>8</v>
      </c>
      <c r="B30" s="109" t="s">
        <v>25</v>
      </c>
      <c r="C30" s="109"/>
      <c r="D30" s="109"/>
      <c r="E30" s="109"/>
      <c r="F30" s="109"/>
      <c r="G30" s="115"/>
      <c r="H30" s="75"/>
      <c r="I30" s="76"/>
      <c r="J30" s="66"/>
      <c r="K30" s="66"/>
      <c r="L30" s="91">
        <f>IF(Calc!H19=1,33,IF(Calc!H19=9,67,0))</f>
        <v>0</v>
      </c>
      <c r="M30" s="143"/>
      <c r="N30" s="143"/>
      <c r="O30" s="143"/>
      <c r="P30" s="143"/>
      <c r="Q30" s="143"/>
      <c r="R30" s="143"/>
      <c r="S30" s="143"/>
      <c r="T30" s="143"/>
      <c r="U30" s="143"/>
      <c r="V30" s="143"/>
      <c r="W30" s="143"/>
      <c r="X30" s="143"/>
      <c r="Y30" s="143"/>
      <c r="Z30" s="143"/>
      <c r="AA30" s="143"/>
      <c r="AB30" s="143"/>
      <c r="AC30" s="143"/>
      <c r="AD30" s="143"/>
      <c r="AE30" s="143"/>
      <c r="AF30" s="143"/>
      <c r="AG30" s="143"/>
    </row>
    <row r="31" spans="1:33" ht="29.1" customHeight="1">
      <c r="A31" s="24">
        <v>9</v>
      </c>
      <c r="B31" s="109" t="s">
        <v>26</v>
      </c>
      <c r="C31" s="109"/>
      <c r="D31" s="109"/>
      <c r="E31" s="109"/>
      <c r="F31" s="109"/>
      <c r="G31" s="115"/>
      <c r="H31" s="75"/>
      <c r="I31" s="76"/>
      <c r="J31" s="66"/>
      <c r="K31" s="66"/>
      <c r="L31" s="91">
        <f>IF(Calc!H20=1,33,IF(Calc!H20=9,67,0))</f>
        <v>0</v>
      </c>
      <c r="M31" s="143"/>
      <c r="N31" s="143"/>
      <c r="O31" s="143"/>
      <c r="P31" s="143"/>
      <c r="Q31" s="143"/>
      <c r="R31" s="143"/>
      <c r="S31" s="143"/>
      <c r="T31" s="143"/>
      <c r="U31" s="143"/>
      <c r="V31" s="143"/>
      <c r="W31" s="143"/>
      <c r="X31" s="143"/>
      <c r="Y31" s="143"/>
      <c r="Z31" s="143"/>
      <c r="AA31" s="143"/>
      <c r="AB31" s="143"/>
      <c r="AC31" s="143"/>
      <c r="AD31" s="143"/>
      <c r="AE31" s="143"/>
      <c r="AF31" s="143"/>
      <c r="AG31" s="143"/>
    </row>
    <row r="32" spans="1:33" ht="14.1" customHeight="1">
      <c r="A32" s="24">
        <v>10</v>
      </c>
      <c r="B32" s="109" t="s">
        <v>27</v>
      </c>
      <c r="C32" s="109"/>
      <c r="D32" s="109"/>
      <c r="E32" s="109"/>
      <c r="F32" s="109"/>
      <c r="G32" s="115"/>
      <c r="H32" s="75"/>
      <c r="I32" s="76"/>
      <c r="J32" s="66"/>
      <c r="K32" s="66"/>
      <c r="L32" s="91">
        <f>IF(Calc!H21=1,33,IF(Calc!H21=9,67,0))</f>
        <v>0</v>
      </c>
      <c r="M32" s="143"/>
      <c r="N32" s="143"/>
      <c r="O32" s="143"/>
      <c r="P32" s="143"/>
      <c r="Q32" s="143"/>
      <c r="R32" s="143"/>
      <c r="S32" s="143"/>
      <c r="T32" s="143"/>
      <c r="U32" s="143"/>
      <c r="V32" s="143"/>
      <c r="W32" s="143"/>
      <c r="X32" s="143"/>
      <c r="Y32" s="143"/>
      <c r="Z32" s="143"/>
      <c r="AA32" s="143"/>
      <c r="AB32" s="143"/>
      <c r="AC32" s="143"/>
      <c r="AD32" s="143"/>
      <c r="AE32" s="143"/>
      <c r="AF32" s="143"/>
      <c r="AG32" s="143"/>
    </row>
    <row r="33" spans="1:33" ht="44.1" customHeight="1">
      <c r="A33" s="24">
        <v>11</v>
      </c>
      <c r="B33" s="109" t="s">
        <v>28</v>
      </c>
      <c r="C33" s="109"/>
      <c r="D33" s="109"/>
      <c r="E33" s="109"/>
      <c r="F33" s="109"/>
      <c r="G33" s="115"/>
      <c r="H33" s="75"/>
      <c r="I33" s="76"/>
      <c r="J33" s="66"/>
      <c r="K33" s="66"/>
      <c r="L33" s="91">
        <f>IF(Calc!H22=1,33,IF(Calc!H22=9,67,0))</f>
        <v>0</v>
      </c>
      <c r="M33" s="143"/>
      <c r="N33" s="143"/>
      <c r="O33" s="143"/>
      <c r="P33" s="143"/>
      <c r="Q33" s="143"/>
      <c r="R33" s="143"/>
      <c r="S33" s="143"/>
      <c r="T33" s="143"/>
      <c r="U33" s="143"/>
      <c r="V33" s="143"/>
      <c r="W33" s="143"/>
      <c r="X33" s="143"/>
      <c r="Y33" s="143"/>
      <c r="Z33" s="143"/>
      <c r="AA33" s="143"/>
      <c r="AB33" s="143"/>
      <c r="AC33" s="143"/>
      <c r="AD33" s="143"/>
      <c r="AE33" s="143"/>
      <c r="AF33" s="143"/>
      <c r="AG33" s="143"/>
    </row>
    <row r="34" spans="1:33" ht="14.1" customHeight="1">
      <c r="A34" s="24">
        <v>12</v>
      </c>
      <c r="B34" s="109" t="s">
        <v>29</v>
      </c>
      <c r="C34" s="109"/>
      <c r="D34" s="109"/>
      <c r="E34" s="109"/>
      <c r="F34" s="109"/>
      <c r="G34" s="115"/>
      <c r="H34" s="75"/>
      <c r="I34" s="76"/>
      <c r="J34" s="66"/>
      <c r="K34" s="66"/>
      <c r="L34" s="91">
        <f>IF(Calc!H23=1,33,IF(Calc!H23=9,67,0))</f>
        <v>0</v>
      </c>
      <c r="M34" s="143"/>
      <c r="N34" s="143"/>
      <c r="O34" s="143"/>
      <c r="P34" s="143"/>
      <c r="Q34" s="143"/>
      <c r="R34" s="143"/>
      <c r="S34" s="143"/>
      <c r="T34" s="143"/>
      <c r="U34" s="143"/>
      <c r="V34" s="143"/>
      <c r="W34" s="143"/>
      <c r="X34" s="143"/>
      <c r="Y34" s="143"/>
      <c r="Z34" s="143"/>
      <c r="AA34" s="143"/>
      <c r="AB34" s="143"/>
      <c r="AC34" s="143"/>
      <c r="AD34" s="143"/>
      <c r="AE34" s="143"/>
      <c r="AF34" s="143"/>
      <c r="AG34" s="143"/>
    </row>
    <row r="35" spans="1:33" ht="9.9499999999999993" customHeight="1">
      <c r="A35" s="22"/>
      <c r="B35" s="96"/>
      <c r="C35" s="2"/>
      <c r="D35" s="2"/>
      <c r="E35" s="2"/>
      <c r="F35" s="2"/>
      <c r="G35" s="2"/>
      <c r="H35" s="77"/>
      <c r="I35" s="77"/>
      <c r="J35" s="77"/>
      <c r="K35" s="77"/>
      <c r="L35" s="28"/>
      <c r="M35" s="143"/>
      <c r="N35" s="143"/>
      <c r="O35" s="143"/>
      <c r="P35" s="143"/>
      <c r="Q35" s="143"/>
      <c r="R35" s="143"/>
      <c r="S35" s="143"/>
      <c r="T35" s="143"/>
      <c r="U35" s="143"/>
      <c r="V35" s="143"/>
      <c r="W35" s="143"/>
      <c r="X35" s="143"/>
      <c r="Y35" s="143"/>
      <c r="Z35" s="143"/>
      <c r="AA35" s="143"/>
      <c r="AB35" s="143"/>
      <c r="AC35" s="143"/>
      <c r="AD35" s="143"/>
      <c r="AE35" s="143"/>
      <c r="AF35" s="143"/>
      <c r="AG35" s="143"/>
    </row>
    <row r="36" spans="1:33" s="26" customFormat="1" ht="24.95" customHeight="1">
      <c r="A36" s="44" t="s">
        <v>135</v>
      </c>
      <c r="B36" s="99"/>
      <c r="C36" s="45"/>
      <c r="D36" s="45"/>
      <c r="E36" s="45"/>
      <c r="F36" s="45"/>
      <c r="G36" s="53"/>
      <c r="H36" s="79"/>
      <c r="I36" s="79"/>
      <c r="J36" s="79"/>
      <c r="K36" s="79"/>
      <c r="L36" s="87"/>
      <c r="M36" s="143"/>
      <c r="N36" s="143"/>
      <c r="O36" s="143"/>
      <c r="P36" s="143"/>
      <c r="Q36" s="143"/>
      <c r="R36" s="143"/>
      <c r="S36" s="143"/>
      <c r="T36" s="143"/>
      <c r="U36" s="143"/>
      <c r="V36" s="143"/>
      <c r="W36" s="143"/>
      <c r="X36" s="143"/>
      <c r="Y36" s="143"/>
      <c r="Z36" s="143"/>
      <c r="AA36" s="143"/>
      <c r="AB36" s="143"/>
      <c r="AC36" s="143"/>
      <c r="AD36" s="143"/>
      <c r="AE36" s="143"/>
      <c r="AF36" s="143"/>
      <c r="AG36" s="143"/>
    </row>
    <row r="37" spans="1:33" ht="4.5" customHeight="1">
      <c r="A37" s="22"/>
      <c r="B37" s="96"/>
      <c r="C37" s="2"/>
      <c r="D37" s="2"/>
      <c r="E37" s="2"/>
      <c r="F37" s="2"/>
      <c r="G37" s="2"/>
      <c r="H37" s="75"/>
      <c r="I37" s="76"/>
      <c r="J37" s="74"/>
      <c r="K37" s="66"/>
      <c r="L37" s="28"/>
      <c r="M37" s="143"/>
      <c r="N37" s="143"/>
      <c r="O37" s="143"/>
      <c r="P37" s="143"/>
      <c r="Q37" s="143"/>
      <c r="R37" s="143"/>
      <c r="S37" s="143"/>
      <c r="T37" s="143"/>
      <c r="U37" s="143"/>
      <c r="V37" s="143"/>
      <c r="W37" s="143"/>
      <c r="X37" s="143"/>
      <c r="Y37" s="143"/>
      <c r="Z37" s="143"/>
      <c r="AA37" s="143"/>
      <c r="AB37" s="143"/>
      <c r="AC37" s="143"/>
      <c r="AD37" s="143"/>
      <c r="AE37" s="143"/>
      <c r="AF37" s="143"/>
      <c r="AG37" s="143"/>
    </row>
    <row r="38" spans="1:33" ht="44.1" customHeight="1">
      <c r="A38" s="24">
        <v>1</v>
      </c>
      <c r="B38" s="109" t="s">
        <v>30</v>
      </c>
      <c r="C38" s="109"/>
      <c r="D38" s="109"/>
      <c r="E38" s="109"/>
      <c r="F38" s="109"/>
      <c r="G38" s="115"/>
      <c r="H38" s="75"/>
      <c r="I38" s="76"/>
      <c r="J38" s="66"/>
      <c r="K38" s="66"/>
      <c r="L38" s="91">
        <f>IF(Calc!H24=1,33,IF(Calc!H24=9,67,0))</f>
        <v>0</v>
      </c>
      <c r="M38" s="143"/>
      <c r="N38" s="143"/>
      <c r="O38" s="143"/>
      <c r="P38" s="143"/>
      <c r="Q38" s="143"/>
      <c r="R38" s="143"/>
      <c r="S38" s="143"/>
      <c r="T38" s="143"/>
      <c r="U38" s="143"/>
      <c r="V38" s="143"/>
      <c r="W38" s="143"/>
      <c r="X38" s="143"/>
      <c r="Y38" s="143"/>
      <c r="Z38" s="143"/>
      <c r="AA38" s="143"/>
      <c r="AB38" s="143"/>
      <c r="AC38" s="143"/>
      <c r="AD38" s="143"/>
      <c r="AE38" s="143"/>
      <c r="AF38" s="143"/>
      <c r="AG38" s="143"/>
    </row>
    <row r="39" spans="1:33" ht="29.1" customHeight="1">
      <c r="A39" s="24">
        <v>2</v>
      </c>
      <c r="B39" s="109" t="s">
        <v>31</v>
      </c>
      <c r="C39" s="109"/>
      <c r="D39" s="109"/>
      <c r="E39" s="109"/>
      <c r="F39" s="109"/>
      <c r="G39" s="115"/>
      <c r="H39" s="75"/>
      <c r="I39" s="76"/>
      <c r="J39" s="66"/>
      <c r="K39" s="66"/>
      <c r="L39" s="91">
        <f>IF(Calc!H25=1,33,IF(Calc!H25=9,67,0))</f>
        <v>0</v>
      </c>
      <c r="M39" s="143"/>
      <c r="N39" s="143"/>
      <c r="O39" s="143"/>
      <c r="P39" s="143"/>
      <c r="Q39" s="143"/>
      <c r="R39" s="143"/>
      <c r="S39" s="143"/>
      <c r="T39" s="143"/>
      <c r="U39" s="143"/>
      <c r="V39" s="143"/>
      <c r="W39" s="143"/>
      <c r="X39" s="143"/>
      <c r="Y39" s="143"/>
      <c r="Z39" s="143"/>
      <c r="AA39" s="143"/>
      <c r="AB39" s="143"/>
      <c r="AC39" s="143"/>
      <c r="AD39" s="143"/>
      <c r="AE39" s="143"/>
      <c r="AF39" s="143"/>
      <c r="AG39" s="143"/>
    </row>
    <row r="40" spans="1:33" ht="29.1" customHeight="1">
      <c r="A40" s="24">
        <v>3</v>
      </c>
      <c r="B40" s="109" t="s">
        <v>37</v>
      </c>
      <c r="C40" s="109"/>
      <c r="D40" s="109"/>
      <c r="E40" s="109"/>
      <c r="F40" s="109"/>
      <c r="G40" s="115"/>
      <c r="H40" s="75"/>
      <c r="I40" s="76"/>
      <c r="J40" s="66"/>
      <c r="K40" s="66"/>
      <c r="L40" s="91">
        <f>IF(Calc!H26=1,33,IF(Calc!H26=9,67,0))</f>
        <v>0</v>
      </c>
      <c r="M40" s="143"/>
      <c r="N40" s="143"/>
      <c r="O40" s="143"/>
      <c r="P40" s="143"/>
      <c r="Q40" s="143"/>
      <c r="R40" s="143"/>
      <c r="S40" s="143"/>
      <c r="T40" s="143"/>
      <c r="U40" s="143"/>
      <c r="V40" s="143"/>
      <c r="W40" s="143"/>
      <c r="X40" s="143"/>
      <c r="Y40" s="143"/>
      <c r="Z40" s="143"/>
      <c r="AA40" s="143"/>
      <c r="AB40" s="143"/>
      <c r="AC40" s="143"/>
      <c r="AD40" s="143"/>
      <c r="AE40" s="143"/>
      <c r="AF40" s="143"/>
      <c r="AG40" s="143"/>
    </row>
    <row r="41" spans="1:33" ht="29.1" customHeight="1">
      <c r="A41" s="24">
        <v>4</v>
      </c>
      <c r="B41" s="109" t="s">
        <v>32</v>
      </c>
      <c r="C41" s="109"/>
      <c r="D41" s="109"/>
      <c r="E41" s="109"/>
      <c r="F41" s="109"/>
      <c r="G41" s="115"/>
      <c r="H41" s="75"/>
      <c r="I41" s="76"/>
      <c r="J41" s="66"/>
      <c r="K41" s="66"/>
      <c r="L41" s="91">
        <f>IF(Calc!H27=1,33,IF(Calc!H27=9,67,0))</f>
        <v>0</v>
      </c>
      <c r="M41" s="143"/>
      <c r="N41" s="143"/>
      <c r="O41" s="143"/>
      <c r="P41" s="143"/>
      <c r="Q41" s="143"/>
      <c r="R41" s="143"/>
      <c r="S41" s="143"/>
      <c r="T41" s="143"/>
      <c r="U41" s="143"/>
      <c r="V41" s="143"/>
      <c r="W41" s="143"/>
      <c r="X41" s="143"/>
      <c r="Y41" s="143"/>
      <c r="Z41" s="143"/>
      <c r="AA41" s="143"/>
      <c r="AB41" s="143"/>
      <c r="AC41" s="143"/>
      <c r="AD41" s="143"/>
      <c r="AE41" s="143"/>
      <c r="AF41" s="143"/>
      <c r="AG41" s="143"/>
    </row>
    <row r="42" spans="1:33" ht="29.1" customHeight="1">
      <c r="A42" s="24">
        <v>5</v>
      </c>
      <c r="B42" s="109" t="s">
        <v>33</v>
      </c>
      <c r="C42" s="109"/>
      <c r="D42" s="109"/>
      <c r="E42" s="109"/>
      <c r="F42" s="109"/>
      <c r="G42" s="115"/>
      <c r="H42" s="75"/>
      <c r="I42" s="76"/>
      <c r="J42" s="66"/>
      <c r="K42" s="66"/>
      <c r="L42" s="91">
        <f>IF(Calc!H28=1,33,IF(Calc!H28=9,67,0))</f>
        <v>0</v>
      </c>
      <c r="M42" s="143"/>
      <c r="N42" s="143"/>
      <c r="O42" s="143"/>
      <c r="P42" s="143"/>
      <c r="Q42" s="143"/>
      <c r="R42" s="143"/>
      <c r="S42" s="143"/>
      <c r="T42" s="143"/>
      <c r="U42" s="143"/>
      <c r="V42" s="143"/>
      <c r="W42" s="143"/>
      <c r="X42" s="143"/>
      <c r="Y42" s="143"/>
      <c r="Z42" s="143"/>
      <c r="AA42" s="143"/>
      <c r="AB42" s="143"/>
      <c r="AC42" s="143"/>
      <c r="AD42" s="143"/>
      <c r="AE42" s="143"/>
      <c r="AF42" s="143"/>
      <c r="AG42" s="143"/>
    </row>
    <row r="43" spans="1:33" ht="57.95" customHeight="1">
      <c r="A43" s="24">
        <v>6</v>
      </c>
      <c r="B43" s="109" t="s">
        <v>34</v>
      </c>
      <c r="C43" s="109"/>
      <c r="D43" s="109"/>
      <c r="E43" s="109"/>
      <c r="F43" s="109"/>
      <c r="G43" s="115"/>
      <c r="H43" s="75"/>
      <c r="I43" s="76"/>
      <c r="J43" s="66"/>
      <c r="K43" s="66"/>
      <c r="L43" s="91">
        <f>IF(Calc!H29=1,33,IF(Calc!H29=9,67,0))</f>
        <v>0</v>
      </c>
      <c r="M43" s="143"/>
      <c r="N43" s="143"/>
      <c r="O43" s="143"/>
      <c r="P43" s="143"/>
      <c r="Q43" s="143"/>
      <c r="R43" s="143"/>
      <c r="S43" s="143"/>
      <c r="T43" s="143"/>
      <c r="U43" s="143"/>
      <c r="V43" s="143"/>
      <c r="W43" s="143"/>
      <c r="X43" s="143"/>
      <c r="Y43" s="143"/>
      <c r="Z43" s="143"/>
      <c r="AA43" s="143"/>
      <c r="AB43" s="143"/>
      <c r="AC43" s="143"/>
      <c r="AD43" s="143"/>
      <c r="AE43" s="143"/>
      <c r="AF43" s="143"/>
      <c r="AG43" s="143"/>
    </row>
    <row r="44" spans="1:33" ht="29.1" customHeight="1">
      <c r="A44" s="24">
        <v>7</v>
      </c>
      <c r="B44" s="109" t="s">
        <v>35</v>
      </c>
      <c r="C44" s="109"/>
      <c r="D44" s="109"/>
      <c r="E44" s="109"/>
      <c r="F44" s="109"/>
      <c r="G44" s="115"/>
      <c r="H44" s="75"/>
      <c r="I44" s="76"/>
      <c r="J44" s="66"/>
      <c r="K44" s="66"/>
      <c r="L44" s="91">
        <f>IF(Calc!H30=1,33,IF(Calc!H30=9,67,0))</f>
        <v>0</v>
      </c>
      <c r="M44" s="143"/>
      <c r="N44" s="143"/>
      <c r="O44" s="143"/>
      <c r="P44" s="143"/>
      <c r="Q44" s="143"/>
      <c r="R44" s="143"/>
      <c r="S44" s="143"/>
      <c r="T44" s="143"/>
      <c r="U44" s="143"/>
      <c r="V44" s="143"/>
      <c r="W44" s="143"/>
      <c r="X44" s="143"/>
      <c r="Y44" s="143"/>
      <c r="Z44" s="143"/>
      <c r="AA44" s="143"/>
      <c r="AB44" s="143"/>
      <c r="AC44" s="143"/>
      <c r="AD44" s="143"/>
      <c r="AE44" s="143"/>
      <c r="AF44" s="143"/>
      <c r="AG44" s="143"/>
    </row>
    <row r="45" spans="1:33" ht="44.1" customHeight="1">
      <c r="A45" s="24">
        <v>8</v>
      </c>
      <c r="B45" s="109" t="s">
        <v>132</v>
      </c>
      <c r="C45" s="109"/>
      <c r="D45" s="109"/>
      <c r="E45" s="109"/>
      <c r="F45" s="109"/>
      <c r="G45" s="115"/>
      <c r="H45" s="75"/>
      <c r="I45" s="76"/>
      <c r="J45" s="66"/>
      <c r="K45" s="66"/>
      <c r="L45" s="91">
        <f>IF(Calc!H31=1,33,IF(Calc!H31=9,67,0))</f>
        <v>0</v>
      </c>
      <c r="M45" s="143"/>
      <c r="N45" s="143"/>
      <c r="O45" s="143"/>
      <c r="P45" s="143"/>
      <c r="Q45" s="143"/>
      <c r="R45" s="143"/>
      <c r="S45" s="143"/>
      <c r="T45" s="143"/>
      <c r="U45" s="143"/>
      <c r="V45" s="143"/>
      <c r="W45" s="143"/>
      <c r="X45" s="143"/>
      <c r="Y45" s="143"/>
      <c r="Z45" s="143"/>
      <c r="AA45" s="143"/>
      <c r="AB45" s="143"/>
      <c r="AC45" s="143"/>
      <c r="AD45" s="143"/>
      <c r="AE45" s="143"/>
      <c r="AF45" s="143"/>
      <c r="AG45" s="143"/>
    </row>
    <row r="46" spans="1:33" ht="29.1" customHeight="1">
      <c r="A46" s="24">
        <v>9</v>
      </c>
      <c r="B46" s="109" t="s">
        <v>36</v>
      </c>
      <c r="C46" s="109"/>
      <c r="D46" s="109"/>
      <c r="E46" s="109"/>
      <c r="F46" s="109"/>
      <c r="G46" s="115"/>
      <c r="H46" s="75"/>
      <c r="I46" s="76"/>
      <c r="J46" s="66"/>
      <c r="K46" s="66"/>
      <c r="L46" s="91">
        <f>IF(Calc!H32=1,33,IF(Calc!H32=9,67,0))</f>
        <v>0</v>
      </c>
      <c r="M46" s="143"/>
      <c r="N46" s="143"/>
      <c r="O46" s="143"/>
      <c r="P46" s="143"/>
      <c r="Q46" s="143"/>
      <c r="R46" s="143"/>
      <c r="S46" s="143"/>
      <c r="T46" s="143"/>
      <c r="U46" s="143"/>
      <c r="V46" s="143"/>
      <c r="W46" s="143"/>
      <c r="X46" s="143"/>
      <c r="Y46" s="143"/>
      <c r="Z46" s="143"/>
      <c r="AA46" s="143"/>
      <c r="AB46" s="143"/>
      <c r="AC46" s="143"/>
      <c r="AD46" s="143"/>
      <c r="AE46" s="143"/>
      <c r="AF46" s="143"/>
      <c r="AG46" s="143"/>
    </row>
    <row r="47" spans="1:33" ht="57.95" customHeight="1">
      <c r="A47" s="24">
        <v>10</v>
      </c>
      <c r="B47" s="109" t="s">
        <v>38</v>
      </c>
      <c r="C47" s="109"/>
      <c r="D47" s="109"/>
      <c r="E47" s="109"/>
      <c r="F47" s="109"/>
      <c r="G47" s="115"/>
      <c r="H47" s="75"/>
      <c r="I47" s="76"/>
      <c r="J47" s="66"/>
      <c r="K47" s="66"/>
      <c r="L47" s="91">
        <f>IF(Calc!H33=1,33,IF(Calc!H33=9,67,0))</f>
        <v>0</v>
      </c>
      <c r="M47" s="143"/>
      <c r="N47" s="143"/>
      <c r="O47" s="143"/>
      <c r="P47" s="143"/>
      <c r="Q47" s="143"/>
      <c r="R47" s="143"/>
      <c r="S47" s="143"/>
      <c r="T47" s="143"/>
      <c r="U47" s="143"/>
      <c r="V47" s="143"/>
      <c r="W47" s="143"/>
      <c r="X47" s="143"/>
      <c r="Y47" s="143"/>
      <c r="Z47" s="143"/>
      <c r="AA47" s="143"/>
      <c r="AB47" s="143"/>
      <c r="AC47" s="143"/>
      <c r="AD47" s="143"/>
      <c r="AE47" s="143"/>
      <c r="AF47" s="143"/>
      <c r="AG47" s="143"/>
    </row>
    <row r="48" spans="1:33" ht="9.9499999999999993" customHeight="1">
      <c r="A48" s="22"/>
      <c r="B48" s="96"/>
      <c r="C48" s="2"/>
      <c r="D48" s="2"/>
      <c r="E48" s="2"/>
      <c r="F48" s="2"/>
      <c r="G48" s="2"/>
      <c r="H48" s="113"/>
      <c r="I48" s="113"/>
      <c r="J48" s="113"/>
      <c r="K48" s="113"/>
      <c r="L48" s="28"/>
      <c r="M48" s="143"/>
      <c r="N48" s="143"/>
      <c r="O48" s="143"/>
      <c r="P48" s="143"/>
      <c r="Q48" s="143"/>
      <c r="R48" s="143"/>
      <c r="S48" s="143"/>
      <c r="T48" s="143"/>
      <c r="U48" s="143"/>
      <c r="V48" s="143"/>
      <c r="W48" s="143"/>
      <c r="X48" s="143"/>
      <c r="Y48" s="143"/>
      <c r="Z48" s="143"/>
      <c r="AA48" s="143"/>
      <c r="AB48" s="143"/>
      <c r="AC48" s="143"/>
      <c r="AD48" s="143"/>
      <c r="AE48" s="143"/>
      <c r="AF48" s="143"/>
      <c r="AG48" s="143"/>
    </row>
    <row r="49" spans="1:33" ht="24.95" customHeight="1">
      <c r="A49" s="42" t="s">
        <v>39</v>
      </c>
      <c r="B49" s="100"/>
      <c r="C49" s="43"/>
      <c r="D49" s="43"/>
      <c r="E49" s="102"/>
      <c r="F49" s="54"/>
      <c r="G49" s="54"/>
      <c r="H49" s="114"/>
      <c r="I49" s="114"/>
      <c r="J49" s="114"/>
      <c r="K49" s="114"/>
      <c r="L49" s="28"/>
      <c r="M49" s="143"/>
      <c r="N49" s="143"/>
      <c r="O49" s="143"/>
      <c r="P49" s="143"/>
      <c r="Q49" s="143"/>
      <c r="R49" s="143"/>
      <c r="S49" s="143"/>
      <c r="T49" s="143"/>
      <c r="U49" s="143"/>
      <c r="V49" s="143"/>
      <c r="W49" s="143"/>
      <c r="X49" s="143"/>
      <c r="Y49" s="143"/>
      <c r="Z49" s="143"/>
      <c r="AA49" s="143"/>
      <c r="AB49" s="143"/>
      <c r="AC49" s="143"/>
      <c r="AD49" s="143"/>
      <c r="AE49" s="143"/>
      <c r="AF49" s="143"/>
      <c r="AG49" s="143"/>
    </row>
    <row r="50" spans="1:33" ht="4.5" customHeight="1">
      <c r="A50" s="22"/>
      <c r="B50" s="96"/>
      <c r="C50" s="2"/>
      <c r="D50" s="2"/>
      <c r="E50" s="2"/>
      <c r="F50" s="2"/>
      <c r="G50" s="2"/>
      <c r="H50" s="75"/>
      <c r="I50" s="76"/>
      <c r="J50" s="74"/>
      <c r="K50" s="66"/>
      <c r="L50" s="28"/>
      <c r="M50" s="143"/>
      <c r="N50" s="143"/>
      <c r="O50" s="143"/>
      <c r="P50" s="143"/>
      <c r="Q50" s="143"/>
      <c r="R50" s="143"/>
      <c r="S50" s="143"/>
      <c r="T50" s="143"/>
      <c r="U50" s="143"/>
      <c r="V50" s="143"/>
      <c r="W50" s="143"/>
      <c r="X50" s="143"/>
      <c r="Y50" s="143"/>
      <c r="Z50" s="143"/>
      <c r="AA50" s="143"/>
      <c r="AB50" s="143"/>
      <c r="AC50" s="143"/>
      <c r="AD50" s="143"/>
      <c r="AE50" s="143"/>
      <c r="AF50" s="143"/>
      <c r="AG50" s="143"/>
    </row>
    <row r="51" spans="1:33" ht="30" customHeight="1">
      <c r="A51" s="24">
        <v>1</v>
      </c>
      <c r="B51" s="109" t="s">
        <v>40</v>
      </c>
      <c r="C51" s="109"/>
      <c r="D51" s="109"/>
      <c r="E51" s="109"/>
      <c r="F51" s="109"/>
      <c r="G51" s="115"/>
      <c r="H51" s="75"/>
      <c r="I51" s="76"/>
      <c r="J51" s="66"/>
      <c r="K51" s="66"/>
      <c r="L51" s="91">
        <f>IF(Calc!H34=1,33,IF(Calc!H34=9,67,0))</f>
        <v>0</v>
      </c>
      <c r="M51" s="143"/>
      <c r="N51" s="143"/>
      <c r="O51" s="143"/>
      <c r="P51" s="143"/>
      <c r="Q51" s="143"/>
      <c r="R51" s="143"/>
      <c r="S51" s="143"/>
      <c r="T51" s="143"/>
      <c r="U51" s="143"/>
      <c r="V51" s="143"/>
      <c r="W51" s="143"/>
      <c r="X51" s="143"/>
      <c r="Y51" s="143"/>
      <c r="Z51" s="143"/>
      <c r="AA51" s="143"/>
      <c r="AB51" s="143"/>
      <c r="AC51" s="143"/>
      <c r="AD51" s="143"/>
      <c r="AE51" s="143"/>
      <c r="AF51" s="143"/>
      <c r="AG51" s="143"/>
    </row>
    <row r="52" spans="1:33" ht="42.95" customHeight="1">
      <c r="A52" s="24">
        <v>2</v>
      </c>
      <c r="B52" s="109" t="s">
        <v>41</v>
      </c>
      <c r="C52" s="109"/>
      <c r="D52" s="109"/>
      <c r="E52" s="109"/>
      <c r="F52" s="109"/>
      <c r="G52" s="115"/>
      <c r="H52" s="75"/>
      <c r="I52" s="76"/>
      <c r="J52" s="66"/>
      <c r="K52" s="66"/>
      <c r="L52" s="91">
        <f>IF(Calc!H35=1,33,IF(Calc!H35=9,67,0))</f>
        <v>0</v>
      </c>
      <c r="M52" s="143"/>
      <c r="N52" s="143"/>
      <c r="O52" s="143"/>
      <c r="P52" s="143"/>
      <c r="Q52" s="143"/>
      <c r="R52" s="143"/>
      <c r="S52" s="143"/>
      <c r="T52" s="143"/>
      <c r="U52" s="143"/>
      <c r="V52" s="143"/>
      <c r="W52" s="143"/>
      <c r="X52" s="143"/>
      <c r="Y52" s="143"/>
      <c r="Z52" s="143"/>
      <c r="AA52" s="143"/>
      <c r="AB52" s="143"/>
      <c r="AC52" s="143"/>
      <c r="AD52" s="143"/>
      <c r="AE52" s="143"/>
      <c r="AF52" s="143"/>
      <c r="AG52" s="143"/>
    </row>
    <row r="53" spans="1:33" ht="42.95" customHeight="1">
      <c r="A53" s="24">
        <v>3</v>
      </c>
      <c r="B53" s="109" t="s">
        <v>42</v>
      </c>
      <c r="C53" s="109"/>
      <c r="D53" s="109"/>
      <c r="E53" s="109"/>
      <c r="F53" s="109"/>
      <c r="G53" s="115"/>
      <c r="H53" s="75"/>
      <c r="I53" s="76"/>
      <c r="J53" s="66"/>
      <c r="K53" s="66"/>
      <c r="L53" s="91">
        <f>IF(Calc!H36=1,33,IF(Calc!H36=9,67,0))</f>
        <v>0</v>
      </c>
      <c r="M53" s="143"/>
      <c r="N53" s="143"/>
      <c r="O53" s="143"/>
      <c r="P53" s="143"/>
      <c r="Q53" s="143"/>
      <c r="R53" s="143"/>
      <c r="S53" s="143"/>
      <c r="T53" s="143"/>
      <c r="U53" s="143"/>
      <c r="V53" s="143"/>
      <c r="W53" s="143"/>
      <c r="X53" s="143"/>
      <c r="Y53" s="143"/>
      <c r="Z53" s="143"/>
      <c r="AA53" s="143"/>
      <c r="AB53" s="143"/>
      <c r="AC53" s="143"/>
      <c r="AD53" s="143"/>
      <c r="AE53" s="143"/>
      <c r="AF53" s="143"/>
      <c r="AG53" s="143"/>
    </row>
    <row r="54" spans="1:33" ht="42.95" customHeight="1">
      <c r="A54" s="24">
        <v>4</v>
      </c>
      <c r="B54" s="109" t="s">
        <v>43</v>
      </c>
      <c r="C54" s="109"/>
      <c r="D54" s="109"/>
      <c r="E54" s="109"/>
      <c r="F54" s="109"/>
      <c r="G54" s="115"/>
      <c r="H54" s="75"/>
      <c r="I54" s="76"/>
      <c r="J54" s="66"/>
      <c r="K54" s="66"/>
      <c r="L54" s="91">
        <f>IF(Calc!H37=1,33,IF(Calc!H37=9,67,0))</f>
        <v>0</v>
      </c>
      <c r="M54" s="143"/>
      <c r="N54" s="143"/>
      <c r="O54" s="143"/>
      <c r="P54" s="143"/>
      <c r="Q54" s="143"/>
      <c r="R54" s="143"/>
      <c r="S54" s="143"/>
      <c r="T54" s="143"/>
      <c r="U54" s="143"/>
      <c r="V54" s="143"/>
      <c r="W54" s="143"/>
      <c r="X54" s="143"/>
      <c r="Y54" s="143"/>
      <c r="Z54" s="143"/>
      <c r="AA54" s="143"/>
      <c r="AB54" s="143"/>
      <c r="AC54" s="143"/>
      <c r="AD54" s="143"/>
      <c r="AE54" s="143"/>
      <c r="AF54" s="143"/>
      <c r="AG54" s="143"/>
    </row>
    <row r="55" spans="1:33" ht="57.95" customHeight="1">
      <c r="A55" s="24">
        <v>5</v>
      </c>
      <c r="B55" s="109" t="s">
        <v>44</v>
      </c>
      <c r="C55" s="109"/>
      <c r="D55" s="109"/>
      <c r="E55" s="109"/>
      <c r="F55" s="109"/>
      <c r="G55" s="115"/>
      <c r="H55" s="75"/>
      <c r="I55" s="76"/>
      <c r="J55" s="66"/>
      <c r="K55" s="66"/>
      <c r="L55" s="91">
        <f>IF(Calc!H38=1,33,IF(Calc!H38=9,67,0))</f>
        <v>0</v>
      </c>
      <c r="M55" s="143"/>
      <c r="N55" s="143"/>
      <c r="O55" s="143"/>
      <c r="P55" s="143"/>
      <c r="Q55" s="143"/>
      <c r="R55" s="143"/>
      <c r="S55" s="143"/>
      <c r="T55" s="143"/>
      <c r="U55" s="143"/>
      <c r="V55" s="143"/>
      <c r="W55" s="143"/>
      <c r="X55" s="143"/>
      <c r="Y55" s="143"/>
      <c r="Z55" s="143"/>
      <c r="AA55" s="143"/>
      <c r="AB55" s="143"/>
      <c r="AC55" s="143"/>
      <c r="AD55" s="143"/>
      <c r="AE55" s="143"/>
      <c r="AF55" s="143"/>
      <c r="AG55" s="143"/>
    </row>
    <row r="56" spans="1:33" ht="57.95" customHeight="1">
      <c r="A56" s="24">
        <v>6</v>
      </c>
      <c r="B56" s="109" t="s">
        <v>45</v>
      </c>
      <c r="C56" s="109"/>
      <c r="D56" s="109"/>
      <c r="E56" s="109"/>
      <c r="F56" s="109"/>
      <c r="G56" s="115"/>
      <c r="H56" s="75"/>
      <c r="I56" s="76"/>
      <c r="J56" s="66"/>
      <c r="K56" s="66"/>
      <c r="L56" s="91">
        <f>IF(Calc!H39=1,33,IF(Calc!H39=9,67,0))</f>
        <v>0</v>
      </c>
      <c r="M56" s="143"/>
      <c r="N56" s="143"/>
      <c r="O56" s="143"/>
      <c r="P56" s="143"/>
      <c r="Q56" s="143"/>
      <c r="R56" s="143"/>
      <c r="S56" s="143"/>
      <c r="T56" s="143"/>
      <c r="U56" s="143"/>
      <c r="V56" s="143"/>
      <c r="W56" s="143"/>
      <c r="X56" s="143"/>
      <c r="Y56" s="143"/>
      <c r="Z56" s="143"/>
      <c r="AA56" s="143"/>
      <c r="AB56" s="143"/>
      <c r="AC56" s="143"/>
      <c r="AD56" s="143"/>
      <c r="AE56" s="143"/>
      <c r="AF56" s="143"/>
      <c r="AG56" s="143"/>
    </row>
    <row r="57" spans="1:33" ht="42.95" customHeight="1">
      <c r="A57" s="24">
        <v>7</v>
      </c>
      <c r="B57" s="109" t="s">
        <v>46</v>
      </c>
      <c r="C57" s="109"/>
      <c r="D57" s="109"/>
      <c r="E57" s="109"/>
      <c r="F57" s="109"/>
      <c r="G57" s="115"/>
      <c r="H57" s="75"/>
      <c r="I57" s="76"/>
      <c r="J57" s="66"/>
      <c r="K57" s="66"/>
      <c r="L57" s="91">
        <f>IF(Calc!H40=1,33,IF(Calc!H40=9,67,0))</f>
        <v>0</v>
      </c>
      <c r="M57" s="143"/>
      <c r="N57" s="143"/>
      <c r="O57" s="143"/>
      <c r="P57" s="143"/>
      <c r="Q57" s="143"/>
      <c r="R57" s="143"/>
      <c r="S57" s="143"/>
      <c r="T57" s="143"/>
      <c r="U57" s="143"/>
      <c r="V57" s="143"/>
      <c r="W57" s="143"/>
      <c r="X57" s="143"/>
      <c r="Y57" s="143"/>
      <c r="Z57" s="143"/>
      <c r="AA57" s="143"/>
      <c r="AB57" s="143"/>
      <c r="AC57" s="143"/>
      <c r="AD57" s="143"/>
      <c r="AE57" s="143"/>
      <c r="AF57" s="143"/>
      <c r="AG57" s="143"/>
    </row>
    <row r="58" spans="1:33" ht="9.9499999999999993" customHeight="1">
      <c r="A58" s="22"/>
      <c r="B58" s="94"/>
      <c r="C58" s="25"/>
      <c r="D58" s="25"/>
      <c r="E58" s="25"/>
      <c r="F58" s="25"/>
      <c r="G58" s="57"/>
      <c r="H58" s="77"/>
      <c r="I58" s="77"/>
      <c r="J58" s="77"/>
      <c r="K58" s="77"/>
      <c r="L58" s="28"/>
      <c r="M58" s="143"/>
      <c r="N58" s="143"/>
      <c r="O58" s="143"/>
      <c r="P58" s="143"/>
      <c r="Q58" s="143"/>
      <c r="R58" s="143"/>
      <c r="S58" s="143"/>
      <c r="T58" s="143"/>
      <c r="U58" s="143"/>
      <c r="V58" s="143"/>
      <c r="W58" s="143"/>
      <c r="X58" s="143"/>
      <c r="Y58" s="143"/>
      <c r="Z58" s="143"/>
      <c r="AA58" s="143"/>
      <c r="AB58" s="143"/>
      <c r="AC58" s="143"/>
      <c r="AD58" s="143"/>
      <c r="AE58" s="143"/>
      <c r="AF58" s="143"/>
      <c r="AG58" s="143"/>
    </row>
    <row r="59" spans="1:33" s="32" customFormat="1" ht="24.95" customHeight="1">
      <c r="A59" s="40" t="s">
        <v>67</v>
      </c>
      <c r="B59" s="41"/>
      <c r="C59" s="41"/>
      <c r="D59" s="41"/>
      <c r="E59" s="41"/>
      <c r="F59" s="41"/>
      <c r="G59" s="58"/>
      <c r="H59" s="80"/>
      <c r="I59" s="80"/>
      <c r="J59" s="80"/>
      <c r="K59" s="80"/>
      <c r="L59" s="88"/>
      <c r="M59" s="143"/>
      <c r="N59" s="143"/>
      <c r="O59" s="143"/>
      <c r="P59" s="143"/>
      <c r="Q59" s="143"/>
      <c r="R59" s="143"/>
      <c r="S59" s="143"/>
      <c r="T59" s="143"/>
      <c r="U59" s="143"/>
      <c r="V59" s="143"/>
      <c r="W59" s="143"/>
      <c r="X59" s="143"/>
      <c r="Y59" s="143"/>
      <c r="Z59" s="143"/>
      <c r="AA59" s="143"/>
      <c r="AB59" s="143"/>
      <c r="AC59" s="143"/>
      <c r="AD59" s="143"/>
      <c r="AE59" s="143"/>
      <c r="AF59" s="143"/>
      <c r="AG59" s="143"/>
    </row>
    <row r="60" spans="1:33" ht="4.5" customHeight="1">
      <c r="A60" s="22"/>
      <c r="B60" s="109"/>
      <c r="C60" s="109"/>
      <c r="D60" s="109"/>
      <c r="E60" s="109"/>
      <c r="F60" s="109"/>
      <c r="G60" s="115"/>
      <c r="H60" s="75"/>
      <c r="I60" s="76"/>
      <c r="J60" s="74"/>
      <c r="K60" s="66"/>
      <c r="L60" s="28"/>
      <c r="M60" s="143"/>
      <c r="N60" s="143"/>
      <c r="O60" s="143"/>
      <c r="P60" s="143"/>
      <c r="Q60" s="143"/>
      <c r="R60" s="143"/>
      <c r="S60" s="143"/>
      <c r="T60" s="143"/>
      <c r="U60" s="143"/>
      <c r="V60" s="143"/>
      <c r="W60" s="143"/>
      <c r="X60" s="143"/>
      <c r="Y60" s="143"/>
      <c r="Z60" s="143"/>
      <c r="AA60" s="143"/>
      <c r="AB60" s="143"/>
      <c r="AC60" s="143"/>
      <c r="AD60" s="143"/>
      <c r="AE60" s="143"/>
      <c r="AF60" s="143"/>
      <c r="AG60" s="143"/>
    </row>
    <row r="61" spans="1:33" ht="47.25" customHeight="1">
      <c r="A61" s="28">
        <v>1</v>
      </c>
      <c r="B61" s="109" t="s">
        <v>68</v>
      </c>
      <c r="C61" s="109"/>
      <c r="D61" s="109"/>
      <c r="E61" s="109"/>
      <c r="F61" s="109"/>
      <c r="G61" s="115"/>
      <c r="H61" s="75"/>
      <c r="I61" s="76"/>
      <c r="J61" s="66"/>
      <c r="K61" s="66"/>
      <c r="L61" s="91">
        <f>IF(Calc!H41=1,33,IF(Calc!H41=9,67,0))</f>
        <v>0</v>
      </c>
      <c r="M61" s="143"/>
      <c r="N61" s="143"/>
      <c r="O61" s="143"/>
      <c r="P61" s="143"/>
      <c r="Q61" s="143"/>
      <c r="R61" s="143"/>
      <c r="S61" s="143"/>
      <c r="T61" s="143"/>
      <c r="U61" s="143"/>
      <c r="V61" s="143"/>
      <c r="W61" s="143"/>
      <c r="X61" s="143"/>
      <c r="Y61" s="143"/>
      <c r="Z61" s="143"/>
      <c r="AA61" s="143"/>
      <c r="AB61" s="143"/>
      <c r="AC61" s="143"/>
      <c r="AD61" s="143"/>
      <c r="AE61" s="143"/>
      <c r="AF61" s="143"/>
      <c r="AG61" s="143"/>
    </row>
    <row r="62" spans="1:33" ht="15" customHeight="1">
      <c r="A62" s="28">
        <v>2</v>
      </c>
      <c r="B62" s="109" t="s">
        <v>69</v>
      </c>
      <c r="C62" s="109"/>
      <c r="D62" s="109"/>
      <c r="E62" s="109"/>
      <c r="F62" s="109"/>
      <c r="G62" s="115"/>
      <c r="H62" s="75"/>
      <c r="I62" s="76"/>
      <c r="J62" s="66"/>
      <c r="K62" s="66"/>
      <c r="L62" s="91">
        <f>IF(Calc!H42=1,33,IF(Calc!H42=9,67,0))</f>
        <v>0</v>
      </c>
      <c r="M62" s="143"/>
      <c r="N62" s="143"/>
      <c r="O62" s="143"/>
      <c r="P62" s="143"/>
      <c r="Q62" s="143"/>
      <c r="R62" s="143"/>
      <c r="S62" s="143"/>
      <c r="T62" s="143"/>
      <c r="U62" s="143"/>
      <c r="V62" s="143"/>
      <c r="W62" s="143"/>
      <c r="X62" s="143"/>
      <c r="Y62" s="143"/>
      <c r="Z62" s="143"/>
      <c r="AA62" s="143"/>
      <c r="AB62" s="143"/>
      <c r="AC62" s="143"/>
      <c r="AD62" s="143"/>
      <c r="AE62" s="143"/>
      <c r="AF62" s="143"/>
      <c r="AG62" s="143"/>
    </row>
    <row r="63" spans="1:33" ht="48.75" customHeight="1">
      <c r="A63" s="28">
        <v>3</v>
      </c>
      <c r="B63" s="109" t="s">
        <v>70</v>
      </c>
      <c r="C63" s="109"/>
      <c r="D63" s="109"/>
      <c r="E63" s="109"/>
      <c r="F63" s="109"/>
      <c r="G63" s="115"/>
      <c r="H63" s="75"/>
      <c r="I63" s="76"/>
      <c r="J63" s="66"/>
      <c r="K63" s="66"/>
      <c r="L63" s="91">
        <f>IF(Calc!H43=1,33,IF(Calc!H43=9,67,0))</f>
        <v>0</v>
      </c>
      <c r="M63" s="143"/>
      <c r="N63" s="143"/>
      <c r="O63" s="143"/>
      <c r="P63" s="143"/>
      <c r="Q63" s="143"/>
      <c r="R63" s="143"/>
      <c r="S63" s="143"/>
      <c r="T63" s="143"/>
      <c r="U63" s="143"/>
      <c r="V63" s="143"/>
      <c r="W63" s="143"/>
      <c r="X63" s="143"/>
      <c r="Y63" s="143"/>
      <c r="Z63" s="143"/>
      <c r="AA63" s="143"/>
      <c r="AB63" s="143"/>
      <c r="AC63" s="143"/>
      <c r="AD63" s="143"/>
      <c r="AE63" s="143"/>
      <c r="AF63" s="143"/>
      <c r="AG63" s="143"/>
    </row>
    <row r="64" spans="1:33" ht="32.25" customHeight="1">
      <c r="A64" s="28">
        <v>4</v>
      </c>
      <c r="B64" s="109" t="s">
        <v>71</v>
      </c>
      <c r="C64" s="109"/>
      <c r="D64" s="109"/>
      <c r="E64" s="109"/>
      <c r="F64" s="109"/>
      <c r="G64" s="115"/>
      <c r="H64" s="75"/>
      <c r="I64" s="76"/>
      <c r="J64" s="66"/>
      <c r="K64" s="66"/>
      <c r="L64" s="91">
        <f>IF(Calc!H44=1,33,IF(Calc!H44=9,67,0))</f>
        <v>0</v>
      </c>
      <c r="M64" s="143"/>
      <c r="N64" s="143"/>
      <c r="O64" s="143"/>
      <c r="P64" s="143"/>
      <c r="Q64" s="143"/>
      <c r="R64" s="143"/>
      <c r="S64" s="143"/>
      <c r="T64" s="143"/>
      <c r="U64" s="143"/>
      <c r="V64" s="143"/>
      <c r="W64" s="143"/>
      <c r="X64" s="143"/>
      <c r="Y64" s="143"/>
      <c r="Z64" s="143"/>
      <c r="AA64" s="143"/>
      <c r="AB64" s="143"/>
      <c r="AC64" s="143"/>
      <c r="AD64" s="143"/>
      <c r="AE64" s="143"/>
      <c r="AF64" s="143"/>
      <c r="AG64" s="143"/>
    </row>
    <row r="65" spans="1:33" ht="31.5" customHeight="1">
      <c r="A65" s="28">
        <v>5</v>
      </c>
      <c r="B65" s="109" t="s">
        <v>72</v>
      </c>
      <c r="C65" s="109"/>
      <c r="D65" s="109"/>
      <c r="E65" s="109"/>
      <c r="F65" s="109"/>
      <c r="G65" s="115"/>
      <c r="H65" s="75"/>
      <c r="I65" s="76"/>
      <c r="J65" s="66"/>
      <c r="K65" s="66"/>
      <c r="L65" s="91">
        <f>IF(Calc!H45=1,33,IF(Calc!H45=9,67,0))</f>
        <v>0</v>
      </c>
      <c r="M65" s="143"/>
      <c r="N65" s="143"/>
      <c r="O65" s="143"/>
      <c r="P65" s="143"/>
      <c r="Q65" s="143"/>
      <c r="R65" s="143"/>
      <c r="S65" s="143"/>
      <c r="T65" s="143"/>
      <c r="U65" s="143"/>
      <c r="V65" s="143"/>
      <c r="W65" s="143"/>
      <c r="X65" s="143"/>
      <c r="Y65" s="143"/>
      <c r="Z65" s="143"/>
      <c r="AA65" s="143"/>
      <c r="AB65" s="143"/>
      <c r="AC65" s="143"/>
      <c r="AD65" s="143"/>
      <c r="AE65" s="143"/>
      <c r="AF65" s="143"/>
      <c r="AG65" s="143"/>
    </row>
    <row r="66" spans="1:33" ht="48.75" customHeight="1">
      <c r="A66" s="28">
        <v>6</v>
      </c>
      <c r="B66" s="109" t="s">
        <v>73</v>
      </c>
      <c r="C66" s="109"/>
      <c r="D66" s="109"/>
      <c r="E66" s="109"/>
      <c r="F66" s="109"/>
      <c r="G66" s="115"/>
      <c r="H66" s="75"/>
      <c r="I66" s="76"/>
      <c r="J66" s="66"/>
      <c r="K66" s="66"/>
      <c r="L66" s="91">
        <f>IF(Calc!H46=1,33,IF(Calc!H46=9,67,0))</f>
        <v>0</v>
      </c>
      <c r="M66" s="143"/>
      <c r="N66" s="143"/>
      <c r="O66" s="143"/>
      <c r="P66" s="143"/>
      <c r="Q66" s="143"/>
      <c r="R66" s="143"/>
      <c r="S66" s="143"/>
      <c r="T66" s="143"/>
      <c r="U66" s="143"/>
      <c r="V66" s="143"/>
      <c r="W66" s="143"/>
      <c r="X66" s="143"/>
      <c r="Y66" s="143"/>
      <c r="Z66" s="143"/>
      <c r="AA66" s="143"/>
      <c r="AB66" s="143"/>
      <c r="AC66" s="143"/>
      <c r="AD66" s="143"/>
      <c r="AE66" s="143"/>
      <c r="AF66" s="143"/>
      <c r="AG66" s="143"/>
    </row>
    <row r="67" spans="1:33" ht="33" customHeight="1">
      <c r="A67" s="28">
        <v>7</v>
      </c>
      <c r="B67" s="109" t="s">
        <v>74</v>
      </c>
      <c r="C67" s="109"/>
      <c r="D67" s="109"/>
      <c r="E67" s="109"/>
      <c r="F67" s="109"/>
      <c r="G67" s="115"/>
      <c r="H67" s="75"/>
      <c r="I67" s="76"/>
      <c r="J67" s="66"/>
      <c r="K67" s="66"/>
      <c r="L67" s="91">
        <f>IF(Calc!H47=1,33,IF(Calc!H47=9,67,0))</f>
        <v>0</v>
      </c>
      <c r="M67" s="143"/>
      <c r="N67" s="143"/>
      <c r="O67" s="143"/>
      <c r="P67" s="143"/>
      <c r="Q67" s="143"/>
      <c r="R67" s="143"/>
      <c r="S67" s="143"/>
      <c r="T67" s="143"/>
      <c r="U67" s="143"/>
      <c r="V67" s="143"/>
      <c r="W67" s="143"/>
      <c r="X67" s="143"/>
      <c r="Y67" s="143"/>
      <c r="Z67" s="143"/>
      <c r="AA67" s="143"/>
      <c r="AB67" s="143"/>
      <c r="AC67" s="143"/>
      <c r="AD67" s="143"/>
      <c r="AE67" s="143"/>
      <c r="AF67" s="143"/>
      <c r="AG67" s="143"/>
    </row>
    <row r="68" spans="1:33" ht="33.75" customHeight="1">
      <c r="A68" s="28">
        <v>8</v>
      </c>
      <c r="B68" s="109" t="s">
        <v>75</v>
      </c>
      <c r="C68" s="109"/>
      <c r="D68" s="109"/>
      <c r="E68" s="109"/>
      <c r="F68" s="109"/>
      <c r="G68" s="115"/>
      <c r="H68" s="75"/>
      <c r="I68" s="76"/>
      <c r="J68" s="66"/>
      <c r="K68" s="66"/>
      <c r="L68" s="91">
        <f>IF(Calc!H48=1,33,IF(Calc!H48=9,67,0))</f>
        <v>0</v>
      </c>
      <c r="M68" s="143"/>
      <c r="N68" s="143"/>
      <c r="O68" s="143"/>
      <c r="P68" s="143"/>
      <c r="Q68" s="143"/>
      <c r="R68" s="143"/>
      <c r="S68" s="143"/>
      <c r="T68" s="143"/>
      <c r="U68" s="143"/>
      <c r="V68" s="143"/>
      <c r="W68" s="143"/>
      <c r="X68" s="143"/>
      <c r="Y68" s="143"/>
      <c r="Z68" s="143"/>
      <c r="AA68" s="143"/>
      <c r="AB68" s="143"/>
      <c r="AC68" s="143"/>
      <c r="AD68" s="143"/>
      <c r="AE68" s="143"/>
      <c r="AF68" s="143"/>
      <c r="AG68" s="143"/>
    </row>
    <row r="69" spans="1:33" ht="33" customHeight="1">
      <c r="A69" s="28">
        <v>9</v>
      </c>
      <c r="B69" s="109" t="s">
        <v>76</v>
      </c>
      <c r="C69" s="109"/>
      <c r="D69" s="109"/>
      <c r="E69" s="109"/>
      <c r="F69" s="109"/>
      <c r="G69" s="115"/>
      <c r="H69" s="75"/>
      <c r="I69" s="76"/>
      <c r="J69" s="66"/>
      <c r="K69" s="66"/>
      <c r="L69" s="91">
        <f>IF(Calc!H49=1,33,IF(Calc!H49=9,67,0))</f>
        <v>0</v>
      </c>
      <c r="M69" s="143"/>
      <c r="N69" s="143"/>
      <c r="O69" s="143"/>
      <c r="P69" s="143"/>
      <c r="Q69" s="143"/>
      <c r="R69" s="143"/>
      <c r="S69" s="143"/>
      <c r="T69" s="143"/>
      <c r="U69" s="143"/>
      <c r="V69" s="143"/>
      <c r="W69" s="143"/>
      <c r="X69" s="143"/>
      <c r="Y69" s="143"/>
      <c r="Z69" s="143"/>
      <c r="AA69" s="143"/>
      <c r="AB69" s="143"/>
      <c r="AC69" s="143"/>
      <c r="AD69" s="143"/>
      <c r="AE69" s="143"/>
      <c r="AF69" s="143"/>
      <c r="AG69" s="143"/>
    </row>
    <row r="70" spans="1:33" ht="30" customHeight="1">
      <c r="A70" s="28">
        <v>10</v>
      </c>
      <c r="B70" s="109" t="s">
        <v>77</v>
      </c>
      <c r="C70" s="109"/>
      <c r="D70" s="109"/>
      <c r="E70" s="109"/>
      <c r="F70" s="109"/>
      <c r="G70" s="115"/>
      <c r="H70" s="75"/>
      <c r="I70" s="76"/>
      <c r="J70" s="66"/>
      <c r="K70" s="66"/>
      <c r="L70" s="91">
        <f>IF(Calc!H50=1,33,IF(Calc!H50=9,67,0))</f>
        <v>0</v>
      </c>
      <c r="M70" s="143"/>
      <c r="N70" s="143"/>
      <c r="O70" s="143"/>
      <c r="P70" s="143"/>
      <c r="Q70" s="143"/>
      <c r="R70" s="143"/>
      <c r="S70" s="143"/>
      <c r="T70" s="143"/>
      <c r="U70" s="143"/>
      <c r="V70" s="143"/>
      <c r="W70" s="143"/>
      <c r="X70" s="143"/>
      <c r="Y70" s="143"/>
      <c r="Z70" s="143"/>
      <c r="AA70" s="143"/>
      <c r="AB70" s="143"/>
      <c r="AC70" s="143"/>
      <c r="AD70" s="143"/>
      <c r="AE70" s="143"/>
      <c r="AF70" s="143"/>
      <c r="AG70" s="143"/>
    </row>
    <row r="71" spans="1:33" ht="30" customHeight="1">
      <c r="A71" s="28">
        <v>11</v>
      </c>
      <c r="B71" s="109" t="s">
        <v>78</v>
      </c>
      <c r="C71" s="109"/>
      <c r="D71" s="109"/>
      <c r="E71" s="109"/>
      <c r="F71" s="109"/>
      <c r="G71" s="115"/>
      <c r="H71" s="75"/>
      <c r="I71" s="76"/>
      <c r="J71" s="66"/>
      <c r="K71" s="66"/>
      <c r="L71" s="91">
        <f>IF(Calc!H51=1,33,IF(Calc!H51=9,67,0))</f>
        <v>0</v>
      </c>
      <c r="M71" s="143"/>
      <c r="N71" s="143"/>
      <c r="O71" s="143"/>
      <c r="P71" s="143"/>
      <c r="Q71" s="143"/>
      <c r="R71" s="143"/>
      <c r="S71" s="143"/>
      <c r="T71" s="143"/>
      <c r="U71" s="143"/>
      <c r="V71" s="143"/>
      <c r="W71" s="143"/>
      <c r="X71" s="143"/>
      <c r="Y71" s="143"/>
      <c r="Z71" s="143"/>
      <c r="AA71" s="143"/>
      <c r="AB71" s="143"/>
      <c r="AC71" s="143"/>
      <c r="AD71" s="143"/>
      <c r="AE71" s="143"/>
      <c r="AF71" s="143"/>
      <c r="AG71" s="143"/>
    </row>
    <row r="72" spans="1:33" ht="30" customHeight="1">
      <c r="A72" s="28">
        <v>12</v>
      </c>
      <c r="B72" s="109" t="s">
        <v>79</v>
      </c>
      <c r="C72" s="109"/>
      <c r="D72" s="109"/>
      <c r="E72" s="109"/>
      <c r="F72" s="109"/>
      <c r="G72" s="115"/>
      <c r="H72" s="75"/>
      <c r="I72" s="76"/>
      <c r="J72" s="66"/>
      <c r="K72" s="66"/>
      <c r="L72" s="91">
        <f>IF(Calc!H52=1,33,IF(Calc!H52=9,67,0))</f>
        <v>0</v>
      </c>
      <c r="M72" s="143"/>
      <c r="N72" s="143"/>
      <c r="O72" s="143"/>
      <c r="P72" s="143"/>
      <c r="Q72" s="143"/>
      <c r="R72" s="143"/>
      <c r="S72" s="143"/>
      <c r="T72" s="143"/>
      <c r="U72" s="143"/>
      <c r="V72" s="143"/>
      <c r="W72" s="143"/>
      <c r="X72" s="143"/>
      <c r="Y72" s="143"/>
      <c r="Z72" s="143"/>
      <c r="AA72" s="143"/>
      <c r="AB72" s="143"/>
      <c r="AC72" s="143"/>
      <c r="AD72" s="143"/>
      <c r="AE72" s="143"/>
      <c r="AF72" s="143"/>
      <c r="AG72" s="143"/>
    </row>
    <row r="73" spans="1:33" ht="30" customHeight="1">
      <c r="A73" s="28">
        <v>13</v>
      </c>
      <c r="B73" s="109" t="s">
        <v>80</v>
      </c>
      <c r="C73" s="109"/>
      <c r="D73" s="109"/>
      <c r="E73" s="109"/>
      <c r="F73" s="109"/>
      <c r="G73" s="115"/>
      <c r="H73" s="75"/>
      <c r="I73" s="76"/>
      <c r="J73" s="66"/>
      <c r="K73" s="66"/>
      <c r="L73" s="91">
        <f>IF(Calc!H53=1,33,IF(Calc!H53=9,67,0))</f>
        <v>0</v>
      </c>
      <c r="M73" s="143"/>
      <c r="N73" s="143"/>
      <c r="O73" s="143"/>
      <c r="P73" s="143"/>
      <c r="Q73" s="143"/>
      <c r="R73" s="143"/>
      <c r="S73" s="143"/>
      <c r="T73" s="143"/>
      <c r="U73" s="143"/>
      <c r="V73" s="143"/>
      <c r="W73" s="143"/>
      <c r="X73" s="143"/>
      <c r="Y73" s="143"/>
      <c r="Z73" s="143"/>
      <c r="AA73" s="143"/>
      <c r="AB73" s="143"/>
      <c r="AC73" s="143"/>
      <c r="AD73" s="143"/>
      <c r="AE73" s="143"/>
      <c r="AF73" s="143"/>
      <c r="AG73" s="143"/>
    </row>
    <row r="74" spans="1:33" ht="9.9499999999999993" customHeight="1">
      <c r="A74" s="24"/>
      <c r="B74" s="109"/>
      <c r="C74" s="109"/>
      <c r="D74" s="109"/>
      <c r="E74" s="109"/>
      <c r="F74" s="109"/>
      <c r="G74" s="116"/>
      <c r="H74" s="77"/>
      <c r="I74" s="77"/>
      <c r="J74" s="77"/>
      <c r="K74" s="77"/>
      <c r="L74" s="28"/>
      <c r="M74" s="143"/>
      <c r="N74" s="143"/>
      <c r="O74" s="143"/>
      <c r="P74" s="143"/>
      <c r="Q74" s="143"/>
      <c r="R74" s="143"/>
      <c r="S74" s="143"/>
      <c r="T74" s="143"/>
      <c r="U74" s="143"/>
      <c r="V74" s="143"/>
      <c r="W74" s="143"/>
      <c r="X74" s="143"/>
      <c r="Y74" s="143"/>
      <c r="Z74" s="143"/>
      <c r="AA74" s="143"/>
      <c r="AB74" s="143"/>
      <c r="AC74" s="143"/>
      <c r="AD74" s="143"/>
      <c r="AE74" s="143"/>
      <c r="AF74" s="143"/>
      <c r="AG74" s="143"/>
    </row>
    <row r="75" spans="1:33" ht="24.95" customHeight="1">
      <c r="A75" s="30" t="s">
        <v>65</v>
      </c>
      <c r="B75" s="29"/>
      <c r="C75" s="29"/>
      <c r="D75" s="29"/>
      <c r="E75" s="29"/>
      <c r="F75" s="29"/>
      <c r="G75" s="59"/>
      <c r="H75" s="78"/>
      <c r="I75" s="78"/>
      <c r="J75" s="78"/>
      <c r="K75" s="78"/>
      <c r="L75" s="28"/>
      <c r="M75" s="143"/>
      <c r="N75" s="143"/>
      <c r="O75" s="143"/>
      <c r="P75" s="143"/>
      <c r="Q75" s="143"/>
      <c r="R75" s="143"/>
      <c r="S75" s="143"/>
      <c r="T75" s="143"/>
      <c r="U75" s="143"/>
      <c r="V75" s="143"/>
      <c r="W75" s="143"/>
      <c r="X75" s="143"/>
      <c r="Y75" s="143"/>
      <c r="Z75" s="143"/>
      <c r="AA75" s="143"/>
      <c r="AB75" s="143"/>
      <c r="AC75" s="143"/>
      <c r="AD75" s="143"/>
      <c r="AE75" s="143"/>
      <c r="AF75" s="143"/>
      <c r="AG75" s="143"/>
    </row>
    <row r="76" spans="1:33" ht="4.5" customHeight="1">
      <c r="A76" s="22"/>
      <c r="B76" s="96"/>
      <c r="C76" s="2"/>
      <c r="D76" s="2"/>
      <c r="E76" s="2"/>
      <c r="F76" s="2"/>
      <c r="G76" s="2"/>
      <c r="H76" s="75"/>
      <c r="I76" s="76"/>
      <c r="J76" s="74"/>
      <c r="K76" s="66"/>
      <c r="L76" s="28"/>
      <c r="M76" s="143"/>
      <c r="N76" s="143"/>
      <c r="O76" s="143"/>
      <c r="P76" s="143"/>
      <c r="Q76" s="143"/>
      <c r="R76" s="143"/>
      <c r="S76" s="143"/>
      <c r="T76" s="143"/>
      <c r="U76" s="143"/>
      <c r="V76" s="143"/>
      <c r="W76" s="143"/>
      <c r="X76" s="143"/>
      <c r="Y76" s="143"/>
      <c r="Z76" s="143"/>
      <c r="AA76" s="143"/>
      <c r="AB76" s="143"/>
      <c r="AC76" s="143"/>
      <c r="AD76" s="143"/>
      <c r="AE76" s="143"/>
      <c r="AF76" s="143"/>
      <c r="AG76" s="143"/>
    </row>
    <row r="77" spans="1:33" ht="57.95" customHeight="1">
      <c r="A77" s="24">
        <v>1</v>
      </c>
      <c r="B77" s="109" t="s">
        <v>47</v>
      </c>
      <c r="C77" s="109"/>
      <c r="D77" s="109"/>
      <c r="E77" s="109"/>
      <c r="F77" s="109"/>
      <c r="G77" s="115"/>
      <c r="H77" s="75"/>
      <c r="I77" s="76"/>
      <c r="J77" s="66"/>
      <c r="K77" s="66"/>
      <c r="L77" s="91">
        <f>IF(Calc!H54=1,33,IF(Calc!H54=9,67,0))</f>
        <v>0</v>
      </c>
      <c r="M77" s="143"/>
      <c r="N77" s="143"/>
      <c r="O77" s="143"/>
      <c r="P77" s="143"/>
      <c r="Q77" s="143"/>
      <c r="R77" s="143"/>
      <c r="S77" s="143"/>
      <c r="T77" s="143"/>
      <c r="U77" s="143"/>
      <c r="V77" s="143"/>
      <c r="W77" s="143"/>
      <c r="X77" s="143"/>
      <c r="Y77" s="143"/>
      <c r="Z77" s="143"/>
      <c r="AA77" s="143"/>
      <c r="AB77" s="143"/>
      <c r="AC77" s="143"/>
      <c r="AD77" s="143"/>
      <c r="AE77" s="143"/>
      <c r="AF77" s="143"/>
      <c r="AG77" s="143"/>
    </row>
    <row r="78" spans="1:33" ht="44.1" customHeight="1">
      <c r="A78" s="24">
        <v>2</v>
      </c>
      <c r="B78" s="109" t="s">
        <v>48</v>
      </c>
      <c r="C78" s="109"/>
      <c r="D78" s="109"/>
      <c r="E78" s="109"/>
      <c r="F78" s="109"/>
      <c r="G78" s="115"/>
      <c r="H78" s="75"/>
      <c r="I78" s="76"/>
      <c r="J78" s="66"/>
      <c r="K78" s="66"/>
      <c r="L78" s="91">
        <f>IF(Calc!H55=1,33,IF(Calc!H55=9,67,0))</f>
        <v>0</v>
      </c>
      <c r="M78" s="143"/>
      <c r="N78" s="143"/>
      <c r="O78" s="143"/>
      <c r="P78" s="143"/>
      <c r="Q78" s="143"/>
      <c r="R78" s="143"/>
      <c r="S78" s="143"/>
      <c r="T78" s="143"/>
      <c r="U78" s="143"/>
      <c r="V78" s="143"/>
      <c r="W78" s="143"/>
      <c r="X78" s="143"/>
      <c r="Y78" s="143"/>
      <c r="Z78" s="143"/>
      <c r="AA78" s="143"/>
      <c r="AB78" s="143"/>
      <c r="AC78" s="143"/>
      <c r="AD78" s="143"/>
      <c r="AE78" s="143"/>
      <c r="AF78" s="143"/>
      <c r="AG78" s="143"/>
    </row>
    <row r="79" spans="1:33" ht="31.5" customHeight="1">
      <c r="A79" s="24">
        <v>3</v>
      </c>
      <c r="B79" s="109" t="s">
        <v>49</v>
      </c>
      <c r="C79" s="109"/>
      <c r="D79" s="109"/>
      <c r="E79" s="109"/>
      <c r="F79" s="109"/>
      <c r="G79" s="115"/>
      <c r="H79" s="75"/>
      <c r="I79" s="76"/>
      <c r="J79" s="66"/>
      <c r="K79" s="66"/>
      <c r="L79" s="91">
        <f>IF(Calc!H56=1,33,IF(Calc!H56=9,67,0))</f>
        <v>0</v>
      </c>
      <c r="M79" s="143"/>
      <c r="N79" s="143"/>
      <c r="O79" s="143"/>
      <c r="P79" s="143"/>
      <c r="Q79" s="143"/>
      <c r="R79" s="143"/>
      <c r="S79" s="143"/>
      <c r="T79" s="143"/>
      <c r="U79" s="143"/>
      <c r="V79" s="143"/>
      <c r="W79" s="143"/>
      <c r="X79" s="143"/>
      <c r="Y79" s="143"/>
      <c r="Z79" s="143"/>
      <c r="AA79" s="143"/>
      <c r="AB79" s="143"/>
      <c r="AC79" s="143"/>
      <c r="AD79" s="143"/>
      <c r="AE79" s="143"/>
      <c r="AF79" s="143"/>
      <c r="AG79" s="143"/>
    </row>
    <row r="80" spans="1:33" ht="44.1" customHeight="1">
      <c r="A80" s="24">
        <v>4</v>
      </c>
      <c r="B80" s="109" t="s">
        <v>50</v>
      </c>
      <c r="C80" s="109"/>
      <c r="D80" s="109"/>
      <c r="E80" s="109"/>
      <c r="F80" s="109"/>
      <c r="G80" s="115"/>
      <c r="H80" s="75"/>
      <c r="I80" s="76"/>
      <c r="J80" s="66"/>
      <c r="K80" s="66"/>
      <c r="L80" s="91">
        <f>IF(Calc!H57=1,33,IF(Calc!H57=9,67,0))</f>
        <v>0</v>
      </c>
      <c r="M80" s="143"/>
      <c r="N80" s="143"/>
      <c r="O80" s="143"/>
      <c r="P80" s="143"/>
      <c r="Q80" s="143"/>
      <c r="R80" s="143"/>
      <c r="S80" s="143"/>
      <c r="T80" s="143"/>
      <c r="U80" s="143"/>
      <c r="V80" s="143"/>
      <c r="W80" s="143"/>
      <c r="X80" s="143"/>
      <c r="Y80" s="143"/>
      <c r="Z80" s="143"/>
      <c r="AA80" s="143"/>
      <c r="AB80" s="143"/>
      <c r="AC80" s="143"/>
      <c r="AD80" s="143"/>
      <c r="AE80" s="143"/>
      <c r="AF80" s="143"/>
      <c r="AG80" s="143"/>
    </row>
    <row r="81" spans="1:33" ht="44.1" customHeight="1">
      <c r="A81" s="24">
        <v>5</v>
      </c>
      <c r="B81" s="109" t="s">
        <v>51</v>
      </c>
      <c r="C81" s="109"/>
      <c r="D81" s="109"/>
      <c r="E81" s="109"/>
      <c r="F81" s="109"/>
      <c r="G81" s="115"/>
      <c r="H81" s="75"/>
      <c r="I81" s="76"/>
      <c r="J81" s="66"/>
      <c r="K81" s="66"/>
      <c r="L81" s="91">
        <f>IF(Calc!H58=1,33,IF(Calc!H58=9,67,0))</f>
        <v>0</v>
      </c>
      <c r="M81" s="143"/>
      <c r="N81" s="143"/>
      <c r="O81" s="143"/>
      <c r="P81" s="143"/>
      <c r="Q81" s="143"/>
      <c r="R81" s="143"/>
      <c r="S81" s="143"/>
      <c r="T81" s="143"/>
      <c r="U81" s="143"/>
      <c r="V81" s="143"/>
      <c r="W81" s="143"/>
      <c r="X81" s="143"/>
      <c r="Y81" s="143"/>
      <c r="Z81" s="143"/>
      <c r="AA81" s="143"/>
      <c r="AB81" s="143"/>
      <c r="AC81" s="143"/>
      <c r="AD81" s="143"/>
      <c r="AE81" s="143"/>
      <c r="AF81" s="143"/>
      <c r="AG81" s="143"/>
    </row>
    <row r="82" spans="1:33" ht="44.1" customHeight="1">
      <c r="A82" s="24">
        <v>6</v>
      </c>
      <c r="B82" s="109" t="s">
        <v>52</v>
      </c>
      <c r="C82" s="109"/>
      <c r="D82" s="109"/>
      <c r="E82" s="109"/>
      <c r="F82" s="109"/>
      <c r="G82" s="115"/>
      <c r="H82" s="75"/>
      <c r="I82" s="76"/>
      <c r="J82" s="66"/>
      <c r="K82" s="66"/>
      <c r="L82" s="91">
        <f>IF(Calc!H59=1,33,IF(Calc!H59=9,67,0))</f>
        <v>0</v>
      </c>
      <c r="M82" s="143"/>
      <c r="N82" s="143"/>
      <c r="O82" s="143"/>
      <c r="P82" s="143"/>
      <c r="Q82" s="143"/>
      <c r="R82" s="143"/>
      <c r="S82" s="143"/>
      <c r="T82" s="143"/>
      <c r="U82" s="143"/>
      <c r="V82" s="143"/>
      <c r="W82" s="143"/>
      <c r="X82" s="143"/>
      <c r="Y82" s="143"/>
      <c r="Z82" s="143"/>
      <c r="AA82" s="143"/>
      <c r="AB82" s="143"/>
      <c r="AC82" s="143"/>
      <c r="AD82" s="143"/>
      <c r="AE82" s="143"/>
      <c r="AF82" s="143"/>
      <c r="AG82" s="143"/>
    </row>
    <row r="83" spans="1:33" ht="72.95" customHeight="1">
      <c r="A83" s="24">
        <v>7</v>
      </c>
      <c r="B83" s="109" t="s">
        <v>53</v>
      </c>
      <c r="C83" s="109"/>
      <c r="D83" s="109"/>
      <c r="E83" s="109"/>
      <c r="F83" s="109"/>
      <c r="G83" s="115"/>
      <c r="H83" s="75"/>
      <c r="I83" s="76"/>
      <c r="J83" s="66"/>
      <c r="K83" s="66"/>
      <c r="L83" s="91">
        <f>IF(Calc!H60=1,33,IF(Calc!H60=9,67,0))</f>
        <v>0</v>
      </c>
      <c r="M83" s="143"/>
      <c r="N83" s="143"/>
      <c r="O83" s="143"/>
      <c r="P83" s="143"/>
      <c r="Q83" s="143"/>
      <c r="R83" s="143"/>
      <c r="S83" s="143"/>
      <c r="T83" s="143"/>
      <c r="U83" s="143"/>
      <c r="V83" s="143"/>
      <c r="W83" s="143"/>
      <c r="X83" s="143"/>
      <c r="Y83" s="143"/>
      <c r="Z83" s="143"/>
      <c r="AA83" s="143"/>
      <c r="AB83" s="143"/>
      <c r="AC83" s="143"/>
      <c r="AD83" s="143"/>
      <c r="AE83" s="143"/>
      <c r="AF83" s="143"/>
      <c r="AG83" s="143"/>
    </row>
    <row r="84" spans="1:33" ht="9.9499999999999993" customHeight="1">
      <c r="A84" s="24"/>
      <c r="B84" s="109"/>
      <c r="C84" s="109"/>
      <c r="D84" s="109"/>
      <c r="E84" s="109"/>
      <c r="F84" s="109"/>
      <c r="G84" s="116"/>
      <c r="H84" s="77"/>
      <c r="I84" s="77"/>
      <c r="J84" s="77"/>
      <c r="K84" s="77"/>
      <c r="L84" s="28"/>
      <c r="M84" s="143"/>
      <c r="N84" s="143"/>
      <c r="O84" s="143"/>
      <c r="P84" s="143"/>
      <c r="Q84" s="143"/>
      <c r="R84" s="143"/>
      <c r="S84" s="143"/>
      <c r="T84" s="143"/>
      <c r="U84" s="143"/>
      <c r="V84" s="143"/>
      <c r="W84" s="143"/>
      <c r="X84" s="143"/>
      <c r="Y84" s="143"/>
      <c r="Z84" s="143"/>
      <c r="AA84" s="143"/>
      <c r="AB84" s="143"/>
      <c r="AC84" s="143"/>
      <c r="AD84" s="143"/>
      <c r="AE84" s="143"/>
      <c r="AF84" s="143"/>
      <c r="AG84" s="143"/>
    </row>
    <row r="85" spans="1:33" ht="24.95" customHeight="1">
      <c r="A85" s="38" t="s">
        <v>66</v>
      </c>
      <c r="B85" s="39"/>
      <c r="C85" s="39"/>
      <c r="D85" s="55"/>
      <c r="E85" s="55"/>
      <c r="F85" s="55"/>
      <c r="G85" s="60"/>
      <c r="H85" s="78"/>
      <c r="I85" s="78"/>
      <c r="J85" s="78"/>
      <c r="K85" s="78"/>
      <c r="L85" s="28"/>
      <c r="M85" s="143"/>
      <c r="N85" s="143"/>
      <c r="O85" s="143"/>
      <c r="P85" s="143"/>
      <c r="Q85" s="143"/>
      <c r="R85" s="143"/>
      <c r="S85" s="143"/>
      <c r="T85" s="143"/>
      <c r="U85" s="143"/>
      <c r="V85" s="143"/>
      <c r="W85" s="143"/>
      <c r="X85" s="143"/>
      <c r="Y85" s="143"/>
      <c r="Z85" s="143"/>
      <c r="AA85" s="143"/>
      <c r="AB85" s="143"/>
      <c r="AC85" s="143"/>
      <c r="AD85" s="143"/>
      <c r="AE85" s="143"/>
      <c r="AF85" s="143"/>
      <c r="AG85" s="143"/>
    </row>
    <row r="86" spans="1:33" ht="4.5" customHeight="1">
      <c r="A86" s="22"/>
      <c r="B86" s="109"/>
      <c r="C86" s="109"/>
      <c r="D86" s="109"/>
      <c r="E86" s="109"/>
      <c r="F86" s="109"/>
      <c r="G86" s="115"/>
      <c r="H86" s="75"/>
      <c r="I86" s="76"/>
      <c r="J86" s="74"/>
      <c r="K86" s="66"/>
      <c r="L86" s="28"/>
      <c r="M86" s="143"/>
      <c r="N86" s="143"/>
      <c r="O86" s="143"/>
      <c r="P86" s="143"/>
      <c r="Q86" s="143"/>
      <c r="R86" s="143"/>
      <c r="S86" s="143"/>
      <c r="T86" s="143"/>
      <c r="U86" s="143"/>
      <c r="V86" s="143"/>
      <c r="W86" s="143"/>
      <c r="X86" s="143"/>
      <c r="Y86" s="143"/>
      <c r="Z86" s="143"/>
      <c r="AA86" s="143"/>
      <c r="AB86" s="143"/>
      <c r="AC86" s="143"/>
      <c r="AD86" s="143"/>
      <c r="AE86" s="143"/>
      <c r="AF86" s="143"/>
      <c r="AG86" s="143"/>
    </row>
    <row r="87" spans="1:33" ht="30" customHeight="1">
      <c r="A87" s="24">
        <v>1</v>
      </c>
      <c r="B87" s="109" t="s">
        <v>54</v>
      </c>
      <c r="C87" s="109"/>
      <c r="D87" s="109"/>
      <c r="E87" s="109"/>
      <c r="F87" s="109"/>
      <c r="G87" s="115"/>
      <c r="H87" s="75"/>
      <c r="I87" s="76"/>
      <c r="J87" s="66"/>
      <c r="K87" s="66"/>
      <c r="L87" s="91">
        <f>IF(Calc!H61=1,33,IF(Calc!H61=9,67,0))</f>
        <v>0</v>
      </c>
      <c r="M87" s="143"/>
      <c r="N87" s="143"/>
      <c r="O87" s="143"/>
      <c r="P87" s="143"/>
      <c r="Q87" s="143"/>
      <c r="R87" s="143"/>
      <c r="S87" s="143"/>
      <c r="T87" s="143"/>
      <c r="U87" s="143"/>
      <c r="V87" s="143"/>
      <c r="W87" s="143"/>
      <c r="X87" s="143"/>
      <c r="Y87" s="143"/>
      <c r="Z87" s="143"/>
      <c r="AA87" s="143"/>
      <c r="AB87" s="143"/>
      <c r="AC87" s="143"/>
      <c r="AD87" s="143"/>
      <c r="AE87" s="143"/>
      <c r="AF87" s="143"/>
      <c r="AG87" s="143"/>
    </row>
    <row r="88" spans="1:33" ht="31.5" customHeight="1">
      <c r="A88" s="24">
        <v>2</v>
      </c>
      <c r="B88" s="109" t="s">
        <v>55</v>
      </c>
      <c r="C88" s="109"/>
      <c r="D88" s="109"/>
      <c r="E88" s="109"/>
      <c r="F88" s="109"/>
      <c r="G88" s="115"/>
      <c r="H88" s="75"/>
      <c r="I88" s="76"/>
      <c r="J88" s="66"/>
      <c r="K88" s="66"/>
      <c r="L88" s="91">
        <f>IF(Calc!H62=1,33,IF(Calc!H62=9,67,0))</f>
        <v>0</v>
      </c>
      <c r="M88" s="143"/>
      <c r="N88" s="143"/>
      <c r="O88" s="143"/>
      <c r="P88" s="143"/>
      <c r="Q88" s="143"/>
      <c r="R88" s="143"/>
      <c r="S88" s="143"/>
      <c r="T88" s="143"/>
      <c r="U88" s="143"/>
      <c r="V88" s="143"/>
      <c r="W88" s="143"/>
      <c r="X88" s="143"/>
      <c r="Y88" s="143"/>
      <c r="Z88" s="143"/>
      <c r="AA88" s="143"/>
      <c r="AB88" s="143"/>
      <c r="AC88" s="143"/>
      <c r="AD88" s="143"/>
      <c r="AE88" s="143"/>
      <c r="AF88" s="143"/>
      <c r="AG88" s="143"/>
    </row>
    <row r="89" spans="1:33" ht="47.25" customHeight="1">
      <c r="A89" s="24">
        <v>3</v>
      </c>
      <c r="B89" s="109" t="s">
        <v>56</v>
      </c>
      <c r="C89" s="109"/>
      <c r="D89" s="109"/>
      <c r="E89" s="109"/>
      <c r="F89" s="109"/>
      <c r="G89" s="115"/>
      <c r="H89" s="75"/>
      <c r="I89" s="76"/>
      <c r="J89" s="66"/>
      <c r="K89" s="66"/>
      <c r="L89" s="91">
        <f>IF(Calc!H63=1,33,IF(Calc!H63=9,67,0))</f>
        <v>0</v>
      </c>
      <c r="M89" s="143"/>
      <c r="N89" s="143"/>
      <c r="O89" s="143"/>
      <c r="P89" s="143"/>
      <c r="Q89" s="143"/>
      <c r="R89" s="143"/>
      <c r="S89" s="143"/>
      <c r="T89" s="143"/>
      <c r="U89" s="143"/>
      <c r="V89" s="143"/>
      <c r="W89" s="143"/>
      <c r="X89" s="143"/>
      <c r="Y89" s="143"/>
      <c r="Z89" s="143"/>
      <c r="AA89" s="143"/>
      <c r="AB89" s="143"/>
      <c r="AC89" s="143"/>
      <c r="AD89" s="143"/>
      <c r="AE89" s="143"/>
      <c r="AF89" s="143"/>
      <c r="AG89" s="143"/>
    </row>
    <row r="90" spans="1:33" ht="63" customHeight="1">
      <c r="A90" s="24">
        <v>4</v>
      </c>
      <c r="B90" s="109" t="s">
        <v>57</v>
      </c>
      <c r="C90" s="109"/>
      <c r="D90" s="109"/>
      <c r="E90" s="109"/>
      <c r="F90" s="109"/>
      <c r="G90" s="115"/>
      <c r="H90" s="75"/>
      <c r="I90" s="76"/>
      <c r="J90" s="66"/>
      <c r="K90" s="66"/>
      <c r="L90" s="91">
        <f>IF(Calc!H64=1,33,IF(Calc!H64=9,67,0))</f>
        <v>0</v>
      </c>
      <c r="M90" s="143"/>
      <c r="N90" s="143"/>
      <c r="O90" s="143"/>
      <c r="P90" s="143"/>
      <c r="Q90" s="143"/>
      <c r="R90" s="143"/>
      <c r="S90" s="143"/>
      <c r="T90" s="143"/>
      <c r="U90" s="143"/>
      <c r="V90" s="143"/>
      <c r="W90" s="143"/>
      <c r="X90" s="143"/>
      <c r="Y90" s="143"/>
      <c r="Z90" s="143"/>
      <c r="AA90" s="143"/>
      <c r="AB90" s="143"/>
      <c r="AC90" s="143"/>
      <c r="AD90" s="143"/>
      <c r="AE90" s="143"/>
      <c r="AF90" s="143"/>
      <c r="AG90" s="143"/>
    </row>
    <row r="91" spans="1:33" ht="30.75" customHeight="1">
      <c r="A91" s="24">
        <v>5</v>
      </c>
      <c r="B91" s="109" t="s">
        <v>58</v>
      </c>
      <c r="C91" s="109"/>
      <c r="D91" s="109"/>
      <c r="E91" s="109"/>
      <c r="F91" s="109"/>
      <c r="G91" s="115"/>
      <c r="H91" s="75"/>
      <c r="I91" s="76"/>
      <c r="J91" s="66"/>
      <c r="K91" s="66"/>
      <c r="L91" s="91">
        <f>IF(Calc!H65=1,33,IF(Calc!H65=9,67,0))</f>
        <v>0</v>
      </c>
      <c r="M91" s="143"/>
      <c r="N91" s="143"/>
      <c r="O91" s="143"/>
      <c r="P91" s="143"/>
      <c r="Q91" s="143"/>
      <c r="R91" s="143"/>
      <c r="S91" s="143"/>
      <c r="T91" s="143"/>
      <c r="U91" s="143"/>
      <c r="V91" s="143"/>
      <c r="W91" s="143"/>
      <c r="X91" s="143"/>
      <c r="Y91" s="143"/>
      <c r="Z91" s="143"/>
      <c r="AA91" s="143"/>
      <c r="AB91" s="143"/>
      <c r="AC91" s="143"/>
      <c r="AD91" s="143"/>
      <c r="AE91" s="143"/>
      <c r="AF91" s="143"/>
      <c r="AG91" s="143"/>
    </row>
    <row r="92" spans="1:33" ht="60" customHeight="1">
      <c r="A92" s="24">
        <v>6</v>
      </c>
      <c r="B92" s="109" t="s">
        <v>59</v>
      </c>
      <c r="C92" s="109"/>
      <c r="D92" s="109"/>
      <c r="E92" s="109"/>
      <c r="F92" s="109"/>
      <c r="G92" s="115"/>
      <c r="H92" s="75"/>
      <c r="I92" s="76"/>
      <c r="J92" s="66"/>
      <c r="K92" s="66"/>
      <c r="L92" s="91">
        <f>IF(Calc!H66=1,33,IF(Calc!H66=9,67,0))</f>
        <v>0</v>
      </c>
      <c r="M92" s="143"/>
      <c r="N92" s="143"/>
      <c r="O92" s="143"/>
      <c r="P92" s="143"/>
      <c r="Q92" s="143"/>
      <c r="R92" s="143"/>
      <c r="S92" s="143"/>
      <c r="T92" s="143"/>
      <c r="U92" s="143"/>
      <c r="V92" s="143"/>
      <c r="W92" s="143"/>
      <c r="X92" s="143"/>
      <c r="Y92" s="143"/>
      <c r="Z92" s="143"/>
      <c r="AA92" s="143"/>
      <c r="AB92" s="143"/>
      <c r="AC92" s="143"/>
      <c r="AD92" s="143"/>
      <c r="AE92" s="143"/>
      <c r="AF92" s="143"/>
      <c r="AG92" s="143"/>
    </row>
    <row r="93" spans="1:33" ht="29.1" customHeight="1">
      <c r="A93" s="24">
        <v>7</v>
      </c>
      <c r="B93" s="109" t="s">
        <v>60</v>
      </c>
      <c r="C93" s="109"/>
      <c r="D93" s="109"/>
      <c r="E93" s="109"/>
      <c r="F93" s="109"/>
      <c r="G93" s="115"/>
      <c r="H93" s="75"/>
      <c r="I93" s="76"/>
      <c r="J93" s="66"/>
      <c r="K93" s="66"/>
      <c r="L93" s="91">
        <f>IF(Calc!H67=1,33,IF(Calc!H67=9,67,0))</f>
        <v>0</v>
      </c>
      <c r="M93" s="143"/>
      <c r="N93" s="143"/>
      <c r="O93" s="143"/>
      <c r="P93" s="143"/>
      <c r="Q93" s="143"/>
      <c r="R93" s="143"/>
      <c r="S93" s="143"/>
      <c r="T93" s="143"/>
      <c r="U93" s="143"/>
      <c r="V93" s="143"/>
      <c r="W93" s="143"/>
      <c r="X93" s="143"/>
      <c r="Y93" s="143"/>
      <c r="Z93" s="143"/>
      <c r="AA93" s="143"/>
      <c r="AB93" s="143"/>
      <c r="AC93" s="143"/>
      <c r="AD93" s="143"/>
      <c r="AE93" s="143"/>
      <c r="AF93" s="143"/>
      <c r="AG93" s="143"/>
    </row>
    <row r="94" spans="1:33" ht="29.1" customHeight="1">
      <c r="A94" s="24">
        <v>8</v>
      </c>
      <c r="B94" s="109" t="s">
        <v>61</v>
      </c>
      <c r="C94" s="109"/>
      <c r="D94" s="109"/>
      <c r="E94" s="109"/>
      <c r="F94" s="109"/>
      <c r="G94" s="115"/>
      <c r="H94" s="75"/>
      <c r="I94" s="76"/>
      <c r="J94" s="66"/>
      <c r="K94" s="66"/>
      <c r="L94" s="91">
        <f>IF(Calc!H68=1,33,IF(Calc!H68=9,67,0))</f>
        <v>0</v>
      </c>
      <c r="M94" s="143"/>
      <c r="N94" s="143"/>
      <c r="O94" s="143"/>
      <c r="P94" s="143"/>
      <c r="Q94" s="143"/>
      <c r="R94" s="143"/>
      <c r="S94" s="143"/>
      <c r="T94" s="143"/>
      <c r="U94" s="143"/>
      <c r="V94" s="143"/>
      <c r="W94" s="143"/>
      <c r="X94" s="143"/>
      <c r="Y94" s="143"/>
      <c r="Z94" s="143"/>
      <c r="AA94" s="143"/>
      <c r="AB94" s="143"/>
      <c r="AC94" s="143"/>
      <c r="AD94" s="143"/>
      <c r="AE94" s="143"/>
      <c r="AF94" s="143"/>
      <c r="AG94" s="143"/>
    </row>
    <row r="95" spans="1:33" ht="15.75" customHeight="1">
      <c r="A95" s="24">
        <v>9</v>
      </c>
      <c r="B95" s="109" t="s">
        <v>62</v>
      </c>
      <c r="C95" s="109"/>
      <c r="D95" s="109"/>
      <c r="E95" s="109"/>
      <c r="F95" s="109"/>
      <c r="G95" s="115"/>
      <c r="H95" s="75"/>
      <c r="I95" s="76"/>
      <c r="J95" s="66"/>
      <c r="K95" s="66"/>
      <c r="L95" s="91">
        <f>IF(Calc!H69=1,33,IF(Calc!H69=9,67,0))</f>
        <v>0</v>
      </c>
      <c r="M95" s="143"/>
      <c r="N95" s="143"/>
      <c r="O95" s="143"/>
      <c r="P95" s="143"/>
      <c r="Q95" s="143"/>
      <c r="R95" s="143"/>
      <c r="S95" s="143"/>
      <c r="T95" s="143"/>
      <c r="U95" s="143"/>
      <c r="V95" s="143"/>
      <c r="W95" s="143"/>
      <c r="X95" s="143"/>
      <c r="Y95" s="143"/>
      <c r="Z95" s="143"/>
      <c r="AA95" s="143"/>
      <c r="AB95" s="143"/>
      <c r="AC95" s="143"/>
      <c r="AD95" s="143"/>
      <c r="AE95" s="143"/>
      <c r="AF95" s="143"/>
      <c r="AG95" s="143"/>
    </row>
    <row r="96" spans="1:33" ht="29.1" customHeight="1">
      <c r="A96" s="24">
        <v>10</v>
      </c>
      <c r="B96" s="109" t="s">
        <v>63</v>
      </c>
      <c r="C96" s="109"/>
      <c r="D96" s="109"/>
      <c r="E96" s="109"/>
      <c r="F96" s="109"/>
      <c r="G96" s="115"/>
      <c r="H96" s="75"/>
      <c r="I96" s="76"/>
      <c r="J96" s="66"/>
      <c r="K96" s="66"/>
      <c r="L96" s="91">
        <f>IF(Calc!H70=1,33,IF(Calc!H70=9,67,0))</f>
        <v>0</v>
      </c>
      <c r="M96" s="143"/>
      <c r="N96" s="143"/>
      <c r="O96" s="143"/>
      <c r="P96" s="143"/>
      <c r="Q96" s="143"/>
      <c r="R96" s="143"/>
      <c r="S96" s="143"/>
      <c r="T96" s="143"/>
      <c r="U96" s="143"/>
      <c r="V96" s="143"/>
      <c r="W96" s="143"/>
      <c r="X96" s="143"/>
      <c r="Y96" s="143"/>
      <c r="Z96" s="143"/>
      <c r="AA96" s="143"/>
      <c r="AB96" s="143"/>
      <c r="AC96" s="143"/>
      <c r="AD96" s="143"/>
      <c r="AE96" s="143"/>
      <c r="AF96" s="143"/>
      <c r="AG96" s="143"/>
    </row>
    <row r="97" spans="1:33" ht="29.1" customHeight="1">
      <c r="A97" s="24">
        <v>11</v>
      </c>
      <c r="B97" s="109" t="s">
        <v>64</v>
      </c>
      <c r="C97" s="109"/>
      <c r="D97" s="109"/>
      <c r="E97" s="109"/>
      <c r="F97" s="109"/>
      <c r="G97" s="115"/>
      <c r="H97" s="75"/>
      <c r="I97" s="76"/>
      <c r="J97" s="66"/>
      <c r="K97" s="66"/>
      <c r="L97" s="91">
        <f>IF(Calc!H71=1,33,IF(Calc!H71=9,67,0))</f>
        <v>0</v>
      </c>
      <c r="M97" s="143"/>
      <c r="N97" s="143"/>
      <c r="O97" s="143"/>
      <c r="P97" s="143"/>
      <c r="Q97" s="143"/>
      <c r="R97" s="143"/>
      <c r="S97" s="143"/>
      <c r="T97" s="143"/>
      <c r="U97" s="143"/>
      <c r="V97" s="143"/>
      <c r="W97" s="143"/>
      <c r="X97" s="143"/>
      <c r="Y97" s="143"/>
      <c r="Z97" s="143"/>
      <c r="AA97" s="143"/>
      <c r="AB97" s="143"/>
      <c r="AC97" s="143"/>
      <c r="AD97" s="143"/>
      <c r="AE97" s="143"/>
      <c r="AF97" s="143"/>
      <c r="AG97" s="143"/>
    </row>
    <row r="98" spans="1:33" ht="9.9499999999999993" customHeight="1">
      <c r="A98" s="22"/>
      <c r="B98" s="94"/>
      <c r="C98" s="25"/>
      <c r="D98" s="25"/>
      <c r="E98" s="25"/>
      <c r="F98" s="25"/>
      <c r="G98" s="57"/>
      <c r="H98" s="77"/>
      <c r="I98" s="77"/>
      <c r="J98" s="77"/>
      <c r="K98" s="77"/>
      <c r="L98" s="28"/>
      <c r="M98" s="143"/>
      <c r="N98" s="143"/>
      <c r="O98" s="143"/>
      <c r="P98" s="143"/>
      <c r="Q98" s="143"/>
      <c r="R98" s="143"/>
      <c r="S98" s="143"/>
      <c r="T98" s="143"/>
      <c r="U98" s="143"/>
      <c r="V98" s="143"/>
      <c r="W98" s="143"/>
      <c r="X98" s="143"/>
      <c r="Y98" s="143"/>
      <c r="Z98" s="143"/>
      <c r="AA98" s="143"/>
      <c r="AB98" s="143"/>
      <c r="AC98" s="143"/>
      <c r="AD98" s="143"/>
      <c r="AE98" s="143"/>
      <c r="AF98" s="143"/>
      <c r="AG98" s="143"/>
    </row>
    <row r="99" spans="1:33" s="33" customFormat="1" ht="24.95" customHeight="1">
      <c r="A99" s="36" t="s">
        <v>81</v>
      </c>
      <c r="B99" s="37"/>
      <c r="C99" s="37"/>
      <c r="D99" s="37"/>
      <c r="E99" s="104"/>
      <c r="F99" s="104"/>
      <c r="G99" s="61"/>
      <c r="H99" s="81"/>
      <c r="I99" s="81"/>
      <c r="J99" s="81"/>
      <c r="K99" s="81"/>
      <c r="L99" s="89"/>
      <c r="M99" s="143"/>
      <c r="N99" s="143"/>
      <c r="O99" s="143"/>
      <c r="P99" s="143"/>
      <c r="Q99" s="143"/>
      <c r="R99" s="143"/>
      <c r="S99" s="143"/>
      <c r="T99" s="143"/>
      <c r="U99" s="143"/>
      <c r="V99" s="143"/>
      <c r="W99" s="143"/>
      <c r="X99" s="143"/>
      <c r="Y99" s="143"/>
      <c r="Z99" s="143"/>
      <c r="AA99" s="143"/>
      <c r="AB99" s="143"/>
      <c r="AC99" s="143"/>
      <c r="AD99" s="143"/>
      <c r="AE99" s="143"/>
      <c r="AF99" s="143"/>
      <c r="AG99" s="143"/>
    </row>
    <row r="100" spans="1:33" ht="4.5" customHeight="1">
      <c r="A100" s="22"/>
      <c r="B100" s="109"/>
      <c r="C100" s="109"/>
      <c r="D100" s="109"/>
      <c r="E100" s="109"/>
      <c r="F100" s="109"/>
      <c r="G100" s="115"/>
      <c r="H100" s="75"/>
      <c r="I100" s="76"/>
      <c r="J100" s="74"/>
      <c r="K100" s="66"/>
      <c r="L100" s="28"/>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row>
    <row r="101" spans="1:33" ht="44.1" customHeight="1">
      <c r="A101" s="24">
        <v>1</v>
      </c>
      <c r="B101" s="109" t="s">
        <v>82</v>
      </c>
      <c r="C101" s="109"/>
      <c r="D101" s="109"/>
      <c r="E101" s="109"/>
      <c r="F101" s="109"/>
      <c r="G101" s="115"/>
      <c r="H101" s="75"/>
      <c r="I101" s="76"/>
      <c r="J101" s="66"/>
      <c r="K101" s="66"/>
      <c r="L101" s="91">
        <f>IF(Calc!H72=1,33,IF(Calc!H72=9,67,0))</f>
        <v>0</v>
      </c>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row>
    <row r="102" spans="1:33" ht="30" customHeight="1">
      <c r="A102" s="24">
        <v>2</v>
      </c>
      <c r="B102" s="109" t="s">
        <v>83</v>
      </c>
      <c r="C102" s="109"/>
      <c r="D102" s="109"/>
      <c r="E102" s="109"/>
      <c r="F102" s="109"/>
      <c r="G102" s="115"/>
      <c r="H102" s="75"/>
      <c r="I102" s="76"/>
      <c r="J102" s="66"/>
      <c r="K102" s="66"/>
      <c r="L102" s="91">
        <f>IF(Calc!H73=1,33,IF(Calc!H73=9,67,0))</f>
        <v>0</v>
      </c>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row>
    <row r="103" spans="1:33" ht="44.1" customHeight="1">
      <c r="A103" s="24">
        <v>3</v>
      </c>
      <c r="B103" s="124" t="s">
        <v>84</v>
      </c>
      <c r="C103" s="124"/>
      <c r="D103" s="124"/>
      <c r="E103" s="124"/>
      <c r="F103" s="124"/>
      <c r="G103" s="125"/>
      <c r="H103" s="75"/>
      <c r="I103" s="76"/>
      <c r="J103" s="66"/>
      <c r="K103" s="66"/>
      <c r="L103" s="91">
        <f>IF(Calc!H74=1,33,IF(Calc!H74=9,67,0))</f>
        <v>0</v>
      </c>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row>
    <row r="104" spans="1:33" ht="31.5" customHeight="1">
      <c r="A104" s="24">
        <v>4</v>
      </c>
      <c r="B104" s="109" t="s">
        <v>85</v>
      </c>
      <c r="C104" s="109"/>
      <c r="D104" s="109"/>
      <c r="E104" s="109"/>
      <c r="F104" s="109"/>
      <c r="G104" s="115"/>
      <c r="H104" s="75"/>
      <c r="I104" s="76"/>
      <c r="J104" s="66"/>
      <c r="K104" s="66"/>
      <c r="L104" s="91">
        <f>IF(Calc!H75=1,33,IF(Calc!H75=9,67,0))</f>
        <v>0</v>
      </c>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row>
    <row r="105" spans="1:33" ht="30" customHeight="1">
      <c r="A105" s="24">
        <v>5</v>
      </c>
      <c r="B105" s="109" t="s">
        <v>86</v>
      </c>
      <c r="C105" s="109"/>
      <c r="D105" s="109"/>
      <c r="E105" s="109"/>
      <c r="F105" s="109"/>
      <c r="G105" s="115"/>
      <c r="H105" s="75"/>
      <c r="I105" s="76"/>
      <c r="J105" s="66"/>
      <c r="K105" s="66"/>
      <c r="L105" s="91">
        <f>IF(Calc!H76=1,33,IF(Calc!H76=9,67,0))</f>
        <v>0</v>
      </c>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row>
    <row r="106" spans="1:33" ht="30.75" customHeight="1">
      <c r="A106" s="24">
        <v>6</v>
      </c>
      <c r="B106" s="109" t="s">
        <v>87</v>
      </c>
      <c r="C106" s="109"/>
      <c r="D106" s="109"/>
      <c r="E106" s="109"/>
      <c r="F106" s="109"/>
      <c r="G106" s="115"/>
      <c r="H106" s="75"/>
      <c r="I106" s="76"/>
      <c r="J106" s="66"/>
      <c r="K106" s="66"/>
      <c r="L106" s="91">
        <f>IF(Calc!H77=1,33,IF(Calc!H77=9,67,0))</f>
        <v>0</v>
      </c>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row>
    <row r="107" spans="1:33" ht="44.1" customHeight="1">
      <c r="A107" s="24">
        <v>7</v>
      </c>
      <c r="B107" s="109" t="s">
        <v>88</v>
      </c>
      <c r="C107" s="109"/>
      <c r="D107" s="109"/>
      <c r="E107" s="109"/>
      <c r="F107" s="109"/>
      <c r="G107" s="115"/>
      <c r="H107" s="75"/>
      <c r="I107" s="76"/>
      <c r="J107" s="66"/>
      <c r="K107" s="66"/>
      <c r="L107" s="91">
        <f>IF(Calc!H78=1,33,IF(Calc!H78=9,67,0))</f>
        <v>0</v>
      </c>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row>
    <row r="108" spans="1:33" ht="44.1" customHeight="1">
      <c r="A108" s="24">
        <v>8</v>
      </c>
      <c r="B108" s="109" t="s">
        <v>89</v>
      </c>
      <c r="C108" s="109"/>
      <c r="D108" s="109"/>
      <c r="E108" s="109"/>
      <c r="F108" s="109"/>
      <c r="G108" s="115"/>
      <c r="H108" s="75"/>
      <c r="I108" s="76"/>
      <c r="J108" s="66"/>
      <c r="K108" s="66"/>
      <c r="L108" s="91">
        <f>IF(Calc!H79=1,33,IF(Calc!H79=9,67,0))</f>
        <v>0</v>
      </c>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row>
    <row r="109" spans="1:33" ht="9.9499999999999993" customHeight="1">
      <c r="A109" s="24"/>
      <c r="B109" s="94"/>
      <c r="C109" s="25"/>
      <c r="D109" s="25"/>
      <c r="E109" s="25"/>
      <c r="F109" s="25"/>
      <c r="G109" s="57"/>
      <c r="H109" s="77"/>
      <c r="I109" s="77"/>
      <c r="J109" s="77"/>
      <c r="K109" s="77"/>
      <c r="L109" s="28"/>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row>
    <row r="110" spans="1:33" s="31" customFormat="1" ht="24.95" customHeight="1">
      <c r="A110" s="35" t="s">
        <v>90</v>
      </c>
      <c r="B110" s="34"/>
      <c r="C110" s="34"/>
      <c r="D110" s="34"/>
      <c r="E110" s="34"/>
      <c r="F110" s="56"/>
      <c r="G110" s="62"/>
      <c r="H110" s="82"/>
      <c r="I110" s="82"/>
      <c r="J110" s="82"/>
      <c r="K110" s="82"/>
      <c r="L110" s="90"/>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row>
    <row r="111" spans="1:33" ht="4.5" customHeight="1">
      <c r="A111" s="22"/>
      <c r="B111" s="109"/>
      <c r="C111" s="109"/>
      <c r="D111" s="109"/>
      <c r="E111" s="109"/>
      <c r="F111" s="109"/>
      <c r="G111" s="115"/>
      <c r="H111" s="75"/>
      <c r="I111" s="76"/>
      <c r="J111" s="74"/>
      <c r="K111" s="66"/>
      <c r="L111" s="28"/>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row>
    <row r="112" spans="1:33" ht="15" customHeight="1">
      <c r="A112" s="24">
        <v>1</v>
      </c>
      <c r="B112" s="109" t="s">
        <v>91</v>
      </c>
      <c r="C112" s="109"/>
      <c r="D112" s="109"/>
      <c r="E112" s="109"/>
      <c r="F112" s="109"/>
      <c r="G112" s="115"/>
      <c r="H112" s="75"/>
      <c r="I112" s="76"/>
      <c r="J112" s="66"/>
      <c r="K112" s="66"/>
      <c r="L112" s="91">
        <f>IF(Calc!H80=1,33,IF(Calc!H80=9,67,0))</f>
        <v>0</v>
      </c>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row>
    <row r="113" spans="1:33" ht="30" customHeight="1">
      <c r="A113" s="24">
        <v>2</v>
      </c>
      <c r="B113" s="109" t="s">
        <v>92</v>
      </c>
      <c r="C113" s="109"/>
      <c r="D113" s="109"/>
      <c r="E113" s="109"/>
      <c r="F113" s="109"/>
      <c r="G113" s="115"/>
      <c r="H113" s="75"/>
      <c r="I113" s="76"/>
      <c r="J113" s="66"/>
      <c r="K113" s="66"/>
      <c r="L113" s="91">
        <f>IF(Calc!H81=1,33,IF(Calc!H81=9,67,0))</f>
        <v>0</v>
      </c>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row>
    <row r="114" spans="1:33" ht="31.5" customHeight="1">
      <c r="A114" s="24">
        <v>3</v>
      </c>
      <c r="B114" s="109" t="s">
        <v>93</v>
      </c>
      <c r="C114" s="109"/>
      <c r="D114" s="109"/>
      <c r="E114" s="109"/>
      <c r="F114" s="109"/>
      <c r="G114" s="115"/>
      <c r="H114" s="75"/>
      <c r="I114" s="76"/>
      <c r="J114" s="66"/>
      <c r="K114" s="66"/>
      <c r="L114" s="91">
        <f>IF(Calc!H82=1,33,IF(Calc!H82=9,67,0))</f>
        <v>0</v>
      </c>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row>
    <row r="115" spans="1:33" ht="44.1" customHeight="1">
      <c r="A115" s="24">
        <v>4</v>
      </c>
      <c r="B115" s="109" t="s">
        <v>94</v>
      </c>
      <c r="C115" s="109"/>
      <c r="D115" s="109"/>
      <c r="E115" s="109"/>
      <c r="F115" s="109"/>
      <c r="G115" s="115"/>
      <c r="H115" s="75"/>
      <c r="I115" s="76"/>
      <c r="J115" s="66"/>
      <c r="K115" s="66"/>
      <c r="L115" s="91">
        <f>IF(Calc!H83=1,33,IF(Calc!H83=9,67,0))</f>
        <v>0</v>
      </c>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row>
    <row r="116" spans="1:33" ht="30" customHeight="1">
      <c r="A116" s="24">
        <v>5</v>
      </c>
      <c r="B116" s="109" t="s">
        <v>95</v>
      </c>
      <c r="C116" s="109"/>
      <c r="D116" s="109"/>
      <c r="E116" s="109"/>
      <c r="F116" s="109"/>
      <c r="G116" s="115"/>
      <c r="H116" s="75"/>
      <c r="I116" s="76"/>
      <c r="J116" s="66"/>
      <c r="K116" s="66"/>
      <c r="L116" s="91">
        <f>IF(Calc!H84=1,33,IF(Calc!H84=9,67,0))</f>
        <v>0</v>
      </c>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row>
    <row r="117" spans="1:33" ht="31.5" customHeight="1">
      <c r="A117" s="24">
        <v>6</v>
      </c>
      <c r="B117" s="109" t="s">
        <v>96</v>
      </c>
      <c r="C117" s="109"/>
      <c r="D117" s="109"/>
      <c r="E117" s="109"/>
      <c r="F117" s="109"/>
      <c r="G117" s="115"/>
      <c r="H117" s="75"/>
      <c r="I117" s="76"/>
      <c r="J117" s="66"/>
      <c r="K117" s="66"/>
      <c r="L117" s="91">
        <f>IF(Calc!H85=1,33,IF(Calc!H85=9,67,0))</f>
        <v>0</v>
      </c>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row>
    <row r="118" spans="1:33" ht="32.25" customHeight="1">
      <c r="A118" s="24">
        <v>7</v>
      </c>
      <c r="B118" s="109" t="s">
        <v>97</v>
      </c>
      <c r="C118" s="109"/>
      <c r="D118" s="109"/>
      <c r="E118" s="109"/>
      <c r="F118" s="109"/>
      <c r="G118" s="115"/>
      <c r="H118" s="75"/>
      <c r="I118" s="76"/>
      <c r="J118" s="66"/>
      <c r="K118" s="66"/>
      <c r="L118" s="91">
        <f>IF(Calc!H86=1,33,IF(Calc!H86=9,67,0))</f>
        <v>0</v>
      </c>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row>
    <row r="119" spans="1:33" ht="33.75" customHeight="1">
      <c r="A119" s="24">
        <v>8</v>
      </c>
      <c r="B119" s="109" t="s">
        <v>98</v>
      </c>
      <c r="C119" s="109"/>
      <c r="D119" s="109"/>
      <c r="E119" s="109"/>
      <c r="F119" s="109"/>
      <c r="G119" s="115"/>
      <c r="H119" s="75"/>
      <c r="I119" s="76"/>
      <c r="J119" s="66"/>
      <c r="K119" s="66"/>
      <c r="L119" s="91">
        <f>IF(Calc!H87=1,33,IF(Calc!H87=9,67,0))</f>
        <v>0</v>
      </c>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row>
    <row r="120" spans="1:33" ht="33.75" customHeight="1">
      <c r="A120" s="24">
        <v>9</v>
      </c>
      <c r="B120" s="109" t="s">
        <v>99</v>
      </c>
      <c r="C120" s="109"/>
      <c r="D120" s="109"/>
      <c r="E120" s="109"/>
      <c r="F120" s="109"/>
      <c r="G120" s="115"/>
      <c r="H120" s="75"/>
      <c r="I120" s="76"/>
      <c r="J120" s="66"/>
      <c r="K120" s="66"/>
      <c r="L120" s="91">
        <f>IF(Calc!H88=1,33,IF(Calc!H88=9,67,0))</f>
        <v>0</v>
      </c>
      <c r="M120" s="143"/>
      <c r="N120" s="143"/>
      <c r="O120" s="143"/>
      <c r="P120" s="143"/>
      <c r="Q120" s="143"/>
      <c r="R120" s="143"/>
      <c r="S120" s="143"/>
      <c r="T120" s="143"/>
      <c r="U120" s="143"/>
      <c r="V120" s="143"/>
      <c r="W120" s="143"/>
      <c r="X120" s="143"/>
      <c r="Y120" s="143"/>
      <c r="Z120" s="143"/>
      <c r="AA120" s="143"/>
      <c r="AB120" s="143"/>
      <c r="AC120" s="143"/>
      <c r="AD120" s="143"/>
      <c r="AE120" s="143"/>
      <c r="AF120" s="143"/>
      <c r="AG120" s="143"/>
    </row>
    <row r="121" spans="1:33" ht="34.5" customHeight="1">
      <c r="A121" s="24">
        <v>10</v>
      </c>
      <c r="B121" s="109" t="s">
        <v>133</v>
      </c>
      <c r="C121" s="109"/>
      <c r="D121" s="109"/>
      <c r="E121" s="109"/>
      <c r="F121" s="109"/>
      <c r="G121" s="115"/>
      <c r="H121" s="75"/>
      <c r="I121" s="76"/>
      <c r="J121" s="66"/>
      <c r="K121" s="66"/>
      <c r="L121" s="91">
        <f>IF(Calc!H89=1,33,IF(Calc!H89=9,67,0))</f>
        <v>0</v>
      </c>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row>
    <row r="122" spans="1:33" ht="30" customHeight="1">
      <c r="A122" s="24">
        <v>11</v>
      </c>
      <c r="B122" s="109" t="s">
        <v>100</v>
      </c>
      <c r="C122" s="109"/>
      <c r="D122" s="109"/>
      <c r="E122" s="109"/>
      <c r="F122" s="109"/>
      <c r="G122" s="115"/>
      <c r="H122" s="83"/>
      <c r="I122" s="84"/>
      <c r="J122" s="85"/>
      <c r="K122" s="85"/>
      <c r="L122" s="91">
        <f>IF(Calc!H90=1,33,IF(Calc!H90=9,67,0))</f>
        <v>0</v>
      </c>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row>
    <row r="123" spans="1:33" s="2" customFormat="1">
      <c r="A123" s="22"/>
      <c r="B123" s="96"/>
      <c r="H123" s="28"/>
      <c r="I123" s="28"/>
      <c r="J123" s="28"/>
      <c r="K123" s="28"/>
      <c r="L123" s="28"/>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row>
    <row r="124" spans="1:33" s="2" customFormat="1">
      <c r="A124" s="14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row>
    <row r="125" spans="1:33" s="2" customFormat="1">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row>
    <row r="126" spans="1:33" s="2" customFormat="1">
      <c r="A126" s="14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row>
    <row r="127" spans="1:33" s="2" customFormat="1">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row>
    <row r="128" spans="1:33" s="2" customFormat="1">
      <c r="A128" s="14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row>
    <row r="129" spans="1:26" s="2" customFormat="1">
      <c r="A129" s="14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row>
    <row r="130" spans="1:26" s="2" customFormat="1">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row>
    <row r="131" spans="1:26" s="2" customFormat="1">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row>
    <row r="132" spans="1:26" s="2" customFormat="1">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row>
    <row r="133" spans="1:26" s="2" customFormat="1">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row>
    <row r="134" spans="1:26" s="2" customForma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row>
    <row r="135" spans="1:26" s="2" customFormat="1">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row>
    <row r="136" spans="1:26" s="2" customFormat="1">
      <c r="A136" s="14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row>
    <row r="137" spans="1:26" s="2" customFormat="1">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row>
    <row r="138" spans="1:26" s="2" customFormat="1">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row>
    <row r="139" spans="1:26" s="2" customFormat="1">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row>
    <row r="140" spans="1:26" s="2" customFormat="1">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row>
    <row r="141" spans="1:26" s="2" customFormat="1">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row>
    <row r="142" spans="1:26" s="2" customFormat="1">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row>
    <row r="143" spans="1:26" s="2" customFormat="1">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row>
    <row r="144" spans="1:26" s="2" customFormat="1">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row>
    <row r="145" spans="1:26" s="2" customFormat="1">
      <c r="A145" s="14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row>
    <row r="146" spans="1:26" s="2" customFormat="1">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row>
    <row r="147" spans="1:26" s="2" customFormat="1">
      <c r="A147" s="144"/>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row>
    <row r="148" spans="1:26" s="2" customFormat="1">
      <c r="A148" s="144"/>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row>
    <row r="149" spans="1:26" s="2" customFormat="1">
      <c r="A149" s="144"/>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row>
    <row r="150" spans="1:26" s="2" customFormat="1">
      <c r="A150" s="144"/>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row>
    <row r="151" spans="1:26" s="2" customFormat="1">
      <c r="A151" s="144"/>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row>
    <row r="152" spans="1:26" s="2" customFormat="1">
      <c r="A152" s="144"/>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row>
    <row r="153" spans="1:26" s="2" customFormat="1">
      <c r="A153" s="14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row>
    <row r="154" spans="1:26" s="2" customFormat="1">
      <c r="A154" s="144"/>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row>
    <row r="155" spans="1:26" s="2" customFormat="1">
      <c r="A155" s="144"/>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row>
    <row r="156" spans="1:26" s="2" customFormat="1">
      <c r="A156" s="144"/>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row>
    <row r="157" spans="1:26" s="2" customFormat="1">
      <c r="A157" s="144"/>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row>
    <row r="158" spans="1:26" s="2" customFormat="1">
      <c r="A158" s="144"/>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row>
    <row r="159" spans="1:26" s="2" customFormat="1">
      <c r="A159" s="144"/>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row>
    <row r="160" spans="1:26" s="2" customFormat="1">
      <c r="A160" s="144"/>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row>
    <row r="161" spans="1:26" s="2" customFormat="1">
      <c r="A161" s="144"/>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row>
    <row r="162" spans="1:26">
      <c r="A162" s="144"/>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row>
    <row r="163" spans="1:26">
      <c r="A163" s="144"/>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row>
    <row r="164" spans="1:26">
      <c r="A164" s="144"/>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row>
    <row r="165" spans="1:26">
      <c r="A165" s="144"/>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row>
    <row r="166" spans="1:26">
      <c r="A166" s="144"/>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row>
    <row r="167" spans="1:26">
      <c r="A167" s="144"/>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row>
    <row r="168" spans="1:26">
      <c r="A168" s="144"/>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row>
    <row r="169" spans="1:26">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row>
    <row r="170" spans="1:26">
      <c r="A170" s="144"/>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row>
    <row r="171" spans="1:26">
      <c r="A171" s="144"/>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row>
    <row r="172" spans="1:26">
      <c r="A172" s="144"/>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row>
    <row r="173" spans="1:26">
      <c r="A173" s="144"/>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row>
    <row r="174" spans="1:26">
      <c r="A174" s="144"/>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row>
    <row r="175" spans="1:26">
      <c r="A175" s="144"/>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row>
    <row r="176" spans="1:26">
      <c r="A176" s="144"/>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row>
    <row r="177" spans="1:26">
      <c r="A177" s="144"/>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row>
    <row r="178" spans="1:26">
      <c r="A178" s="14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row>
    <row r="179" spans="1:26">
      <c r="A179" s="144"/>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row>
    <row r="180" spans="1:26">
      <c r="A180" s="14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row>
    <row r="181" spans="1:26">
      <c r="A181" s="144"/>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row>
    <row r="182" spans="1:26">
      <c r="A182" s="14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row>
    <row r="183" spans="1:26">
      <c r="A183" s="14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row>
    <row r="184" spans="1:26">
      <c r="A184" s="144"/>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row>
    <row r="185" spans="1:26">
      <c r="A185" s="144"/>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row>
    <row r="186" spans="1:26">
      <c r="A186" s="14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row>
    <row r="187" spans="1:26">
      <c r="A187" s="144"/>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row>
    <row r="188" spans="1:26">
      <c r="A188" s="14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row>
    <row r="189" spans="1:26">
      <c r="A189" s="14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row>
    <row r="190" spans="1:26">
      <c r="A190" s="144"/>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row>
    <row r="191" spans="1:26">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row>
    <row r="192" spans="1:26">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row>
    <row r="193" spans="1:26">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row>
    <row r="194" spans="1:26">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row>
    <row r="195" spans="1:26">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row>
    <row r="196" spans="1:26">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row>
    <row r="197" spans="1:26">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row>
    <row r="198" spans="1:26">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row>
    <row r="199" spans="1:26">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row>
    <row r="200" spans="1:26">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row>
    <row r="201" spans="1:26">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row>
    <row r="202" spans="1:26">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row>
    <row r="203" spans="1:26">
      <c r="A203" s="14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row>
    <row r="204" spans="1:26">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row>
    <row r="205" spans="1:26">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row>
    <row r="206" spans="1:26">
      <c r="A206" s="14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row>
    <row r="207" spans="1:26">
      <c r="A207" s="14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row>
    <row r="208" spans="1:26">
      <c r="A208" s="14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row>
    <row r="209" spans="1:26">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row>
    <row r="210" spans="1:26">
      <c r="A210" s="14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row>
    <row r="211" spans="1:26">
      <c r="A211" s="14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row>
    <row r="212" spans="1:26">
      <c r="A212" s="14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row>
    <row r="213" spans="1:26">
      <c r="A213" s="14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row>
    <row r="214" spans="1:26">
      <c r="A214" s="14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row>
    <row r="215" spans="1:26">
      <c r="A215" s="14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row>
    <row r="216" spans="1:26">
      <c r="A216" s="14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row>
    <row r="217" spans="1:26">
      <c r="A217" s="14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row>
    <row r="218" spans="1:26">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row>
    <row r="219" spans="1:26">
      <c r="A219" s="14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row>
    <row r="220" spans="1:26">
      <c r="A220" s="144"/>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row>
    <row r="221" spans="1:26">
      <c r="A221" s="144"/>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row>
    <row r="222" spans="1:26">
      <c r="A222" s="14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row>
    <row r="223" spans="1:26">
      <c r="A223" s="144"/>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row>
    <row r="224" spans="1:26">
      <c r="A224" s="14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row>
    <row r="225" spans="1:26">
      <c r="A225" s="144"/>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row>
    <row r="226" spans="1:26">
      <c r="A226" s="144"/>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row>
    <row r="227" spans="1:26">
      <c r="A227" s="144"/>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row>
    <row r="228" spans="1:26">
      <c r="A228" s="144"/>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row>
    <row r="229" spans="1:26">
      <c r="A229" s="14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row>
    <row r="230" spans="1:26">
      <c r="A230" s="144"/>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row>
    <row r="231" spans="1:26">
      <c r="A231" s="144"/>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row>
    <row r="232" spans="1:26">
      <c r="A232" s="144"/>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row>
  </sheetData>
  <sheetProtection selectLockedCells="1" selectUnlockedCells="1"/>
  <mergeCells count="103">
    <mergeCell ref="B70:G70"/>
    <mergeCell ref="B71:G71"/>
    <mergeCell ref="B73:G73"/>
    <mergeCell ref="B72:G72"/>
    <mergeCell ref="B92:G92"/>
    <mergeCell ref="B93:G93"/>
    <mergeCell ref="B94:G94"/>
    <mergeCell ref="B95:G95"/>
    <mergeCell ref="B96:G96"/>
    <mergeCell ref="B87:G87"/>
    <mergeCell ref="B88:G88"/>
    <mergeCell ref="B89:G89"/>
    <mergeCell ref="B90:G90"/>
    <mergeCell ref="B91:G91"/>
    <mergeCell ref="B82:G82"/>
    <mergeCell ref="B119:G119"/>
    <mergeCell ref="B120:G120"/>
    <mergeCell ref="B121:G121"/>
    <mergeCell ref="B122:G122"/>
    <mergeCell ref="B113:G113"/>
    <mergeCell ref="B114:G114"/>
    <mergeCell ref="B115:G115"/>
    <mergeCell ref="B116:G116"/>
    <mergeCell ref="B117:G117"/>
    <mergeCell ref="B83:G83"/>
    <mergeCell ref="B84:G84"/>
    <mergeCell ref="B86:G86"/>
    <mergeCell ref="B77:G77"/>
    <mergeCell ref="B78:G78"/>
    <mergeCell ref="B79:G79"/>
    <mergeCell ref="B80:G80"/>
    <mergeCell ref="B81:G81"/>
    <mergeCell ref="B118:G118"/>
    <mergeCell ref="B97:G97"/>
    <mergeCell ref="B100:G100"/>
    <mergeCell ref="B101:G101"/>
    <mergeCell ref="B102:G102"/>
    <mergeCell ref="B103:G103"/>
    <mergeCell ref="B104:G104"/>
    <mergeCell ref="B105:G105"/>
    <mergeCell ref="B107:G107"/>
    <mergeCell ref="B108:G108"/>
    <mergeCell ref="B111:G111"/>
    <mergeCell ref="B112:G112"/>
    <mergeCell ref="B106:G106"/>
    <mergeCell ref="B16:G16"/>
    <mergeCell ref="B17:G17"/>
    <mergeCell ref="B18:G18"/>
    <mergeCell ref="B19:G19"/>
    <mergeCell ref="B14:G14"/>
    <mergeCell ref="B15:G15"/>
    <mergeCell ref="A2:K2"/>
    <mergeCell ref="H5:J5"/>
    <mergeCell ref="F7:H7"/>
    <mergeCell ref="B10:G10"/>
    <mergeCell ref="B11:G11"/>
    <mergeCell ref="B12:G12"/>
    <mergeCell ref="B13:G13"/>
    <mergeCell ref="B32:G32"/>
    <mergeCell ref="B33:G33"/>
    <mergeCell ref="B34:G34"/>
    <mergeCell ref="B27:G27"/>
    <mergeCell ref="B28:G28"/>
    <mergeCell ref="B29:G29"/>
    <mergeCell ref="B30:G30"/>
    <mergeCell ref="B31:G31"/>
    <mergeCell ref="B23:G23"/>
    <mergeCell ref="B24:G24"/>
    <mergeCell ref="B25:G25"/>
    <mergeCell ref="B26:G26"/>
    <mergeCell ref="B43:G43"/>
    <mergeCell ref="B44:G44"/>
    <mergeCell ref="B45:G45"/>
    <mergeCell ref="B46:G46"/>
    <mergeCell ref="B47:G47"/>
    <mergeCell ref="B38:G38"/>
    <mergeCell ref="B39:G39"/>
    <mergeCell ref="B41:G41"/>
    <mergeCell ref="B40:G40"/>
    <mergeCell ref="M1:AC7"/>
    <mergeCell ref="M8:AG123"/>
    <mergeCell ref="A124:Z232"/>
    <mergeCell ref="A3:F6"/>
    <mergeCell ref="H48:K49"/>
    <mergeCell ref="B55:G55"/>
    <mergeCell ref="B56:G56"/>
    <mergeCell ref="B57:G57"/>
    <mergeCell ref="B74:G74"/>
    <mergeCell ref="B60:G60"/>
    <mergeCell ref="B64:G64"/>
    <mergeCell ref="B68:G68"/>
    <mergeCell ref="B69:G69"/>
    <mergeCell ref="B61:G61"/>
    <mergeCell ref="B62:G62"/>
    <mergeCell ref="B63:G63"/>
    <mergeCell ref="B65:G65"/>
    <mergeCell ref="B66:G66"/>
    <mergeCell ref="B67:G67"/>
    <mergeCell ref="B42:G42"/>
    <mergeCell ref="B51:G51"/>
    <mergeCell ref="B52:G52"/>
    <mergeCell ref="B53:G53"/>
    <mergeCell ref="B54:G54"/>
  </mergeCells>
  <pageMargins left="0.70866141732283472" right="0.70866141732283472" top="0.74803149606299213" bottom="0.74803149606299213" header="0.31496062992125984" footer="0.31496062992125984"/>
  <pageSetup paperSize="9" orientation="portrait" verticalDpi="300" r:id="rId1"/>
  <drawing r:id="rId2"/>
  <extLst>
    <ext xmlns:x14="http://schemas.microsoft.com/office/spreadsheetml/2009/9/main" uri="{78C0D931-6437-407d-A8EE-F0AAD7539E65}">
      <x14:conditionalFormattings>
        <x14:conditionalFormatting xmlns:xm="http://schemas.microsoft.com/office/excel/2006/main">
          <x14:cfRule type="iconSet" priority="11" id="{03841BFD-1D1F-4118-AC7D-523D9E0EE39D}">
            <x14:iconSet iconSet="3Symbols" showValue="0" custom="1">
              <x14:cfvo type="percent">
                <xm:f>0</xm:f>
              </x14:cfvo>
              <x14:cfvo type="num">
                <xm:f>33</xm:f>
              </x14:cfvo>
              <x14:cfvo type="num">
                <xm:f>67</xm:f>
              </x14:cfvo>
              <x14:cfIcon iconSet="5Quarters" iconId="0"/>
              <x14:cfIcon iconSet="3Symbols2" iconId="2"/>
              <x14:cfIcon iconSet="3Symbols2" iconId="0"/>
            </x14:iconSet>
          </x14:cfRule>
          <xm:sqref>L10:L19</xm:sqref>
        </x14:conditionalFormatting>
        <x14:conditionalFormatting xmlns:xm="http://schemas.microsoft.com/office/excel/2006/main">
          <x14:cfRule type="iconSet" priority="9" id="{98383A13-45BB-49E2-BD9E-CB832E2D5FDA}">
            <x14:iconSet iconSet="3Symbols" showValue="0" custom="1">
              <x14:cfvo type="percent">
                <xm:f>0</xm:f>
              </x14:cfvo>
              <x14:cfvo type="num">
                <xm:f>33</xm:f>
              </x14:cfvo>
              <x14:cfvo type="num">
                <xm:f>67</xm:f>
              </x14:cfvo>
              <x14:cfIcon iconSet="5Quarters" iconId="0"/>
              <x14:cfIcon iconSet="3Symbols2" iconId="2"/>
              <x14:cfIcon iconSet="3Symbols2" iconId="0"/>
            </x14:iconSet>
          </x14:cfRule>
          <xm:sqref>L23:L34</xm:sqref>
        </x14:conditionalFormatting>
        <x14:conditionalFormatting xmlns:xm="http://schemas.microsoft.com/office/excel/2006/main">
          <x14:cfRule type="iconSet" priority="7" id="{CA8D0457-10E6-4E84-A829-6D27CEBECBD4}">
            <x14:iconSet iconSet="3Symbols" showValue="0" custom="1">
              <x14:cfvo type="percent">
                <xm:f>0</xm:f>
              </x14:cfvo>
              <x14:cfvo type="num">
                <xm:f>33</xm:f>
              </x14:cfvo>
              <x14:cfvo type="num">
                <xm:f>67</xm:f>
              </x14:cfvo>
              <x14:cfIcon iconSet="5Quarters" iconId="0"/>
              <x14:cfIcon iconSet="3Symbols2" iconId="2"/>
              <x14:cfIcon iconSet="3Symbols2" iconId="0"/>
            </x14:iconSet>
          </x14:cfRule>
          <xm:sqref>L38:L47</xm:sqref>
        </x14:conditionalFormatting>
        <x14:conditionalFormatting xmlns:xm="http://schemas.microsoft.com/office/excel/2006/main">
          <x14:cfRule type="iconSet" priority="6" id="{F177D23E-DDE1-49A4-8EE2-5CDC7FA46D5D}">
            <x14:iconSet iconSet="3Symbols" showValue="0" custom="1">
              <x14:cfvo type="percent">
                <xm:f>0</xm:f>
              </x14:cfvo>
              <x14:cfvo type="num">
                <xm:f>33</xm:f>
              </x14:cfvo>
              <x14:cfvo type="num">
                <xm:f>67</xm:f>
              </x14:cfvo>
              <x14:cfIcon iconSet="5Quarters" iconId="0"/>
              <x14:cfIcon iconSet="3Symbols2" iconId="2"/>
              <x14:cfIcon iconSet="3Symbols2" iconId="0"/>
            </x14:iconSet>
          </x14:cfRule>
          <xm:sqref>L51:L57</xm:sqref>
        </x14:conditionalFormatting>
        <x14:conditionalFormatting xmlns:xm="http://schemas.microsoft.com/office/excel/2006/main">
          <x14:cfRule type="iconSet" priority="5" id="{3C0AFEE3-D44F-4BCD-8671-3678DE8FF62C}">
            <x14:iconSet iconSet="3Symbols" showValue="0" custom="1">
              <x14:cfvo type="percent">
                <xm:f>0</xm:f>
              </x14:cfvo>
              <x14:cfvo type="num">
                <xm:f>33</xm:f>
              </x14:cfvo>
              <x14:cfvo type="num">
                <xm:f>67</xm:f>
              </x14:cfvo>
              <x14:cfIcon iconSet="5Quarters" iconId="0"/>
              <x14:cfIcon iconSet="3Symbols2" iconId="2"/>
              <x14:cfIcon iconSet="3Symbols2" iconId="0"/>
            </x14:iconSet>
          </x14:cfRule>
          <xm:sqref>L61:L73</xm:sqref>
        </x14:conditionalFormatting>
        <x14:conditionalFormatting xmlns:xm="http://schemas.microsoft.com/office/excel/2006/main">
          <x14:cfRule type="iconSet" priority="4" id="{160A8D79-BC0E-4101-B657-C505E2B59D83}">
            <x14:iconSet iconSet="3Symbols" showValue="0" custom="1">
              <x14:cfvo type="percent">
                <xm:f>0</xm:f>
              </x14:cfvo>
              <x14:cfvo type="num">
                <xm:f>33</xm:f>
              </x14:cfvo>
              <x14:cfvo type="num">
                <xm:f>67</xm:f>
              </x14:cfvo>
              <x14:cfIcon iconSet="5Quarters" iconId="0"/>
              <x14:cfIcon iconSet="3Symbols2" iconId="2"/>
              <x14:cfIcon iconSet="3Symbols2" iconId="0"/>
            </x14:iconSet>
          </x14:cfRule>
          <xm:sqref>L77:L83</xm:sqref>
        </x14:conditionalFormatting>
        <x14:conditionalFormatting xmlns:xm="http://schemas.microsoft.com/office/excel/2006/main">
          <x14:cfRule type="iconSet" priority="3" id="{6BBCF216-0A4C-440E-B152-49B1E42E4818}">
            <x14:iconSet iconSet="3Symbols" showValue="0" custom="1">
              <x14:cfvo type="percent">
                <xm:f>0</xm:f>
              </x14:cfvo>
              <x14:cfvo type="num">
                <xm:f>33</xm:f>
              </x14:cfvo>
              <x14:cfvo type="num">
                <xm:f>67</xm:f>
              </x14:cfvo>
              <x14:cfIcon iconSet="5Quarters" iconId="0"/>
              <x14:cfIcon iconSet="3Symbols2" iconId="2"/>
              <x14:cfIcon iconSet="3Symbols2" iconId="0"/>
            </x14:iconSet>
          </x14:cfRule>
          <xm:sqref>L87:L97</xm:sqref>
        </x14:conditionalFormatting>
        <x14:conditionalFormatting xmlns:xm="http://schemas.microsoft.com/office/excel/2006/main">
          <x14:cfRule type="iconSet" priority="2" id="{109DFF58-DCF1-43D1-BD44-DB9F998A0A32}">
            <x14:iconSet iconSet="3Symbols" showValue="0" custom="1">
              <x14:cfvo type="percent">
                <xm:f>0</xm:f>
              </x14:cfvo>
              <x14:cfvo type="num">
                <xm:f>33</xm:f>
              </x14:cfvo>
              <x14:cfvo type="num">
                <xm:f>67</xm:f>
              </x14:cfvo>
              <x14:cfIcon iconSet="5Quarters" iconId="0"/>
              <x14:cfIcon iconSet="3Symbols2" iconId="2"/>
              <x14:cfIcon iconSet="3Symbols2" iconId="0"/>
            </x14:iconSet>
          </x14:cfRule>
          <xm:sqref>L101:L108</xm:sqref>
        </x14:conditionalFormatting>
        <x14:conditionalFormatting xmlns:xm="http://schemas.microsoft.com/office/excel/2006/main">
          <x14:cfRule type="iconSet" priority="1" id="{90F31FEB-1508-4C48-A2B1-63249C1E2E67}">
            <x14:iconSet iconSet="3Symbols" showValue="0" custom="1">
              <x14:cfvo type="percent">
                <xm:f>0</xm:f>
              </x14:cfvo>
              <x14:cfvo type="num">
                <xm:f>33</xm:f>
              </x14:cfvo>
              <x14:cfvo type="num">
                <xm:f>67</xm:f>
              </x14:cfvo>
              <x14:cfIcon iconSet="5Quarters" iconId="0"/>
              <x14:cfIcon iconSet="3Symbols2" iconId="2"/>
              <x14:cfIcon iconSet="3Symbols2" iconId="0"/>
            </x14:iconSet>
          </x14:cfRule>
          <xm:sqref>L112:L122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topLeftCell="B49" workbookViewId="0">
      <selection activeCell="Q34" sqref="Q34"/>
    </sheetView>
  </sheetViews>
  <sheetFormatPr defaultRowHeight="15"/>
  <cols>
    <col min="1" max="1" width="42.7109375" bestFit="1" customWidth="1"/>
    <col min="2" max="2" width="9.140625" style="63"/>
    <col min="3" max="8" width="2" bestFit="1" customWidth="1"/>
    <col min="9" max="12" width="6.42578125" bestFit="1" customWidth="1"/>
    <col min="13" max="16" width="2" bestFit="1" customWidth="1"/>
    <col min="17" max="17" width="42.7109375" bestFit="1" customWidth="1"/>
    <col min="18" max="18" width="3" bestFit="1" customWidth="1"/>
    <col min="19" max="19" width="5.140625" bestFit="1" customWidth="1"/>
    <col min="20" max="20" width="5.7109375" bestFit="1" customWidth="1"/>
    <col min="21" max="21" width="8.28515625" bestFit="1" customWidth="1"/>
    <col min="22" max="22" width="5.7109375" bestFit="1" customWidth="1"/>
  </cols>
  <sheetData>
    <row r="1" spans="1:22">
      <c r="I1" t="s">
        <v>101</v>
      </c>
      <c r="J1" t="s">
        <v>102</v>
      </c>
      <c r="K1" t="s">
        <v>103</v>
      </c>
      <c r="L1" t="s">
        <v>104</v>
      </c>
      <c r="S1" t="s">
        <v>111</v>
      </c>
      <c r="T1" t="s">
        <v>112</v>
      </c>
      <c r="U1" t="s">
        <v>116</v>
      </c>
      <c r="V1" t="s">
        <v>112</v>
      </c>
    </row>
    <row r="2" spans="1:22">
      <c r="A2" t="str">
        <f>(Input!A8)</f>
        <v>I. Governance/Business Model</v>
      </c>
      <c r="B2" s="63">
        <v>1.01</v>
      </c>
      <c r="C2">
        <f>SUM(Input!H10)</f>
        <v>0</v>
      </c>
      <c r="D2">
        <f>SUM(Input!I10)</f>
        <v>0</v>
      </c>
      <c r="E2">
        <f>SUM(Input!J10)</f>
        <v>0</v>
      </c>
      <c r="F2">
        <f>SUM(Input!K10)</f>
        <v>0</v>
      </c>
      <c r="G2">
        <f>SUM(C2:F2)</f>
        <v>0</v>
      </c>
      <c r="H2">
        <f>IF(G2=1,1,IF(G2=0,0,9))</f>
        <v>0</v>
      </c>
      <c r="I2">
        <f>IF(C2&gt;0,(SUM(C2+3)),0)</f>
        <v>0</v>
      </c>
      <c r="J2">
        <f>IF(D2&gt;0,(SUM(D2+2)),0)</f>
        <v>0</v>
      </c>
      <c r="K2">
        <f>IF(E2&gt;0,(SUM(E2+1)),0)</f>
        <v>0</v>
      </c>
      <c r="L2">
        <f t="shared" ref="L2" si="0">IF(F2&gt;0,(SUM(F2+2)),0)</f>
        <v>0</v>
      </c>
      <c r="Q2" t="str">
        <f>(A2)</f>
        <v>I. Governance/Business Model</v>
      </c>
      <c r="R2">
        <f>SUM(M11)</f>
        <v>0</v>
      </c>
      <c r="S2" t="s">
        <v>120</v>
      </c>
      <c r="T2">
        <v>0</v>
      </c>
      <c r="U2">
        <f>SUM(R2)</f>
        <v>0</v>
      </c>
      <c r="V2">
        <v>0</v>
      </c>
    </row>
    <row r="3" spans="1:22">
      <c r="B3" s="63">
        <v>1.02</v>
      </c>
      <c r="C3">
        <f>SUM(Input!H11)</f>
        <v>0</v>
      </c>
      <c r="D3">
        <f>SUM(Input!I11)</f>
        <v>0</v>
      </c>
      <c r="E3">
        <f>SUM(Input!J11)</f>
        <v>0</v>
      </c>
      <c r="F3">
        <f>SUM(Input!K11)</f>
        <v>0</v>
      </c>
      <c r="G3">
        <f t="shared" ref="G3:G66" si="1">SUM(C3:F3)</f>
        <v>0</v>
      </c>
      <c r="H3">
        <f>IF(G3=1,1,IF(G3=0,0,9))</f>
        <v>0</v>
      </c>
      <c r="I3">
        <f t="shared" ref="I3:I66" si="2">IF(C3&gt;0,(SUM(C3+3)),0)</f>
        <v>0</v>
      </c>
      <c r="J3">
        <f t="shared" ref="J3:J66" si="3">IF(D3&gt;0,(SUM(D3+2)),0)</f>
        <v>0</v>
      </c>
      <c r="K3">
        <f t="shared" ref="K3:K66" si="4">IF(E3&gt;0,(SUM(E3+1)),0)</f>
        <v>0</v>
      </c>
      <c r="L3">
        <f t="shared" ref="L3:L66" si="5">IF(F3&gt;0,(SUM(F3+2)),0)</f>
        <v>0</v>
      </c>
      <c r="R3">
        <f>SUM(N11)</f>
        <v>0</v>
      </c>
      <c r="S3" t="s">
        <v>113</v>
      </c>
      <c r="T3">
        <v>0</v>
      </c>
      <c r="U3">
        <f t="shared" ref="U3:U5" si="6">SUM(R3)</f>
        <v>0</v>
      </c>
      <c r="V3">
        <v>0</v>
      </c>
    </row>
    <row r="4" spans="1:22">
      <c r="B4" s="63">
        <v>1.03</v>
      </c>
      <c r="C4">
        <f>SUM(Input!H12)</f>
        <v>0</v>
      </c>
      <c r="D4">
        <f>SUM(Input!I12)</f>
        <v>0</v>
      </c>
      <c r="E4">
        <f>SUM(Input!J12)</f>
        <v>0</v>
      </c>
      <c r="F4">
        <f>SUM(Input!K12)</f>
        <v>0</v>
      </c>
      <c r="G4">
        <f t="shared" si="1"/>
        <v>0</v>
      </c>
      <c r="H4">
        <f t="shared" ref="H4:H67" si="7">IF(G4=1,1,IF(G4=0,0,9))</f>
        <v>0</v>
      </c>
      <c r="I4">
        <f t="shared" si="2"/>
        <v>0</v>
      </c>
      <c r="J4">
        <f t="shared" si="3"/>
        <v>0</v>
      </c>
      <c r="K4">
        <f t="shared" si="4"/>
        <v>0</v>
      </c>
      <c r="L4">
        <f t="shared" si="5"/>
        <v>0</v>
      </c>
      <c r="R4">
        <f>SUM(O11)</f>
        <v>0</v>
      </c>
      <c r="S4" t="s">
        <v>113</v>
      </c>
      <c r="T4">
        <v>20</v>
      </c>
      <c r="U4">
        <f t="shared" si="6"/>
        <v>0</v>
      </c>
      <c r="V4">
        <v>20</v>
      </c>
    </row>
    <row r="5" spans="1:22">
      <c r="B5" s="63">
        <v>1.04</v>
      </c>
      <c r="C5">
        <f>SUM(Input!H13)</f>
        <v>0</v>
      </c>
      <c r="D5">
        <f>SUM(Input!I13)</f>
        <v>0</v>
      </c>
      <c r="E5">
        <f>SUM(Input!J13)</f>
        <v>0</v>
      </c>
      <c r="F5">
        <f>SUM(Input!K13)</f>
        <v>0</v>
      </c>
      <c r="G5">
        <f t="shared" si="1"/>
        <v>0</v>
      </c>
      <c r="H5">
        <f t="shared" si="7"/>
        <v>0</v>
      </c>
      <c r="I5">
        <f t="shared" si="2"/>
        <v>0</v>
      </c>
      <c r="J5">
        <f t="shared" si="3"/>
        <v>0</v>
      </c>
      <c r="K5">
        <f t="shared" si="4"/>
        <v>0</v>
      </c>
      <c r="L5">
        <f t="shared" si="5"/>
        <v>0</v>
      </c>
      <c r="R5">
        <f>SUM(P11)</f>
        <v>0</v>
      </c>
      <c r="S5" t="s">
        <v>113</v>
      </c>
      <c r="T5">
        <v>30</v>
      </c>
      <c r="U5">
        <f t="shared" si="6"/>
        <v>0</v>
      </c>
      <c r="V5">
        <v>30</v>
      </c>
    </row>
    <row r="6" spans="1:22">
      <c r="B6" s="63">
        <v>1.05</v>
      </c>
      <c r="C6">
        <f>SUM(Input!H14)</f>
        <v>0</v>
      </c>
      <c r="D6">
        <f>SUM(Input!I14)</f>
        <v>0</v>
      </c>
      <c r="E6">
        <f>SUM(Input!J14)</f>
        <v>0</v>
      </c>
      <c r="F6">
        <f>SUM(Input!K14)</f>
        <v>0</v>
      </c>
      <c r="G6">
        <f t="shared" si="1"/>
        <v>0</v>
      </c>
      <c r="H6">
        <f t="shared" si="7"/>
        <v>0</v>
      </c>
      <c r="I6">
        <f t="shared" si="2"/>
        <v>0</v>
      </c>
      <c r="J6">
        <f t="shared" si="3"/>
        <v>0</v>
      </c>
      <c r="K6">
        <f t="shared" si="4"/>
        <v>0</v>
      </c>
      <c r="L6">
        <f t="shared" si="5"/>
        <v>0</v>
      </c>
      <c r="S6" t="s">
        <v>121</v>
      </c>
      <c r="T6">
        <v>0</v>
      </c>
      <c r="U6">
        <f>SUM(R12)</f>
        <v>0</v>
      </c>
      <c r="V6">
        <v>0</v>
      </c>
    </row>
    <row r="7" spans="1:22">
      <c r="B7" s="63">
        <v>1.06</v>
      </c>
      <c r="C7">
        <f>SUM(Input!H15)</f>
        <v>0</v>
      </c>
      <c r="D7">
        <f>SUM(Input!I15)</f>
        <v>0</v>
      </c>
      <c r="E7">
        <f>SUM(Input!J15)</f>
        <v>0</v>
      </c>
      <c r="F7">
        <f>SUM(Input!K15)</f>
        <v>0</v>
      </c>
      <c r="G7">
        <f t="shared" si="1"/>
        <v>0</v>
      </c>
      <c r="H7">
        <f t="shared" si="7"/>
        <v>0</v>
      </c>
      <c r="I7">
        <f t="shared" si="2"/>
        <v>0</v>
      </c>
      <c r="J7">
        <f t="shared" si="3"/>
        <v>0</v>
      </c>
      <c r="K7">
        <f t="shared" si="4"/>
        <v>0</v>
      </c>
      <c r="L7">
        <f t="shared" si="5"/>
        <v>0</v>
      </c>
      <c r="S7" t="s">
        <v>114</v>
      </c>
      <c r="T7">
        <v>0</v>
      </c>
      <c r="U7">
        <f t="shared" ref="U7:U9" si="8">SUM(R13)</f>
        <v>0</v>
      </c>
      <c r="V7">
        <v>0</v>
      </c>
    </row>
    <row r="8" spans="1:22">
      <c r="B8" s="63">
        <v>1.07</v>
      </c>
      <c r="C8">
        <f>SUM(Input!H16)</f>
        <v>0</v>
      </c>
      <c r="D8">
        <f>SUM(Input!I16)</f>
        <v>0</v>
      </c>
      <c r="E8">
        <f>SUM(Input!J16)</f>
        <v>0</v>
      </c>
      <c r="F8">
        <f>SUM(Input!K16)</f>
        <v>0</v>
      </c>
      <c r="G8">
        <f t="shared" si="1"/>
        <v>0</v>
      </c>
      <c r="H8">
        <f t="shared" si="7"/>
        <v>0</v>
      </c>
      <c r="I8">
        <f t="shared" si="2"/>
        <v>0</v>
      </c>
      <c r="J8">
        <f t="shared" si="3"/>
        <v>0</v>
      </c>
      <c r="K8">
        <f t="shared" si="4"/>
        <v>0</v>
      </c>
      <c r="L8">
        <f t="shared" si="5"/>
        <v>0</v>
      </c>
      <c r="S8" t="s">
        <v>114</v>
      </c>
      <c r="T8">
        <v>24</v>
      </c>
      <c r="U8">
        <f t="shared" si="8"/>
        <v>0</v>
      </c>
      <c r="V8">
        <v>24</v>
      </c>
    </row>
    <row r="9" spans="1:22">
      <c r="B9" s="63">
        <v>1.08</v>
      </c>
      <c r="C9">
        <f>SUM(Input!H17)</f>
        <v>0</v>
      </c>
      <c r="D9">
        <f>SUM(Input!I17)</f>
        <v>0</v>
      </c>
      <c r="E9">
        <f>SUM(Input!J17)</f>
        <v>0</v>
      </c>
      <c r="F9">
        <f>SUM(Input!K17)</f>
        <v>0</v>
      </c>
      <c r="G9">
        <f t="shared" si="1"/>
        <v>0</v>
      </c>
      <c r="H9">
        <f t="shared" si="7"/>
        <v>0</v>
      </c>
      <c r="I9">
        <f t="shared" si="2"/>
        <v>0</v>
      </c>
      <c r="J9">
        <f t="shared" si="3"/>
        <v>0</v>
      </c>
      <c r="K9">
        <f t="shared" si="4"/>
        <v>0</v>
      </c>
      <c r="L9">
        <f t="shared" si="5"/>
        <v>0</v>
      </c>
      <c r="S9" t="s">
        <v>114</v>
      </c>
      <c r="T9">
        <v>36</v>
      </c>
      <c r="U9">
        <f t="shared" si="8"/>
        <v>0</v>
      </c>
      <c r="V9">
        <v>36</v>
      </c>
    </row>
    <row r="10" spans="1:22">
      <c r="B10" s="63">
        <v>1.0900000000000001</v>
      </c>
      <c r="C10">
        <f>SUM(Input!H18)</f>
        <v>0</v>
      </c>
      <c r="D10">
        <f>SUM(Input!I18)</f>
        <v>0</v>
      </c>
      <c r="E10">
        <f>SUM(Input!J18)</f>
        <v>0</v>
      </c>
      <c r="F10">
        <f>SUM(Input!K18)</f>
        <v>0</v>
      </c>
      <c r="G10">
        <f t="shared" si="1"/>
        <v>0</v>
      </c>
      <c r="H10">
        <f t="shared" si="7"/>
        <v>0</v>
      </c>
      <c r="I10">
        <f t="shared" si="2"/>
        <v>0</v>
      </c>
      <c r="J10">
        <f t="shared" si="3"/>
        <v>0</v>
      </c>
      <c r="K10">
        <f t="shared" si="4"/>
        <v>0</v>
      </c>
      <c r="L10">
        <f t="shared" si="5"/>
        <v>0</v>
      </c>
      <c r="S10" t="s">
        <v>122</v>
      </c>
      <c r="T10">
        <v>0</v>
      </c>
      <c r="U10">
        <f>SUM(R24)</f>
        <v>0</v>
      </c>
      <c r="V10">
        <v>0</v>
      </c>
    </row>
    <row r="11" spans="1:22">
      <c r="B11" s="63">
        <v>1.1000000000000001</v>
      </c>
      <c r="C11">
        <f>SUM(Input!H19)</f>
        <v>0</v>
      </c>
      <c r="D11">
        <f>SUM(Input!I19)</f>
        <v>0</v>
      </c>
      <c r="E11">
        <f>SUM(Input!J19)</f>
        <v>0</v>
      </c>
      <c r="F11">
        <f>SUM(Input!K19)</f>
        <v>0</v>
      </c>
      <c r="G11">
        <f t="shared" si="1"/>
        <v>0</v>
      </c>
      <c r="H11">
        <f t="shared" si="7"/>
        <v>0</v>
      </c>
      <c r="I11">
        <f t="shared" si="2"/>
        <v>0</v>
      </c>
      <c r="J11">
        <f t="shared" si="3"/>
        <v>0</v>
      </c>
      <c r="K11">
        <f t="shared" si="4"/>
        <v>0</v>
      </c>
      <c r="L11">
        <f t="shared" si="5"/>
        <v>0</v>
      </c>
      <c r="M11">
        <f>SUM(I2:I11)</f>
        <v>0</v>
      </c>
      <c r="N11">
        <f t="shared" ref="N11:P11" si="9">SUM(J2:J11)</f>
        <v>0</v>
      </c>
      <c r="O11">
        <f t="shared" si="9"/>
        <v>0</v>
      </c>
      <c r="P11">
        <f t="shared" si="9"/>
        <v>0</v>
      </c>
      <c r="S11" t="s">
        <v>115</v>
      </c>
      <c r="T11">
        <v>0</v>
      </c>
      <c r="U11">
        <f t="shared" ref="U11:U13" si="10">SUM(R25)</f>
        <v>0</v>
      </c>
      <c r="V11">
        <v>0</v>
      </c>
    </row>
    <row r="12" spans="1:22">
      <c r="A12" t="str">
        <f>(Input!A21)</f>
        <v>II. Strategic and Leadership</v>
      </c>
      <c r="B12" s="63">
        <v>2.0099999999999998</v>
      </c>
      <c r="C12">
        <f>SUM(Input!H23)</f>
        <v>0</v>
      </c>
      <c r="D12">
        <f>SUM(Input!I23)</f>
        <v>0</v>
      </c>
      <c r="E12">
        <f>SUM(Input!J23)</f>
        <v>0</v>
      </c>
      <c r="F12">
        <f>SUM(Input!K23)</f>
        <v>0</v>
      </c>
      <c r="G12">
        <f t="shared" si="1"/>
        <v>0</v>
      </c>
      <c r="H12">
        <f t="shared" si="7"/>
        <v>0</v>
      </c>
      <c r="I12">
        <f t="shared" si="2"/>
        <v>0</v>
      </c>
      <c r="J12">
        <f t="shared" si="3"/>
        <v>0</v>
      </c>
      <c r="K12">
        <f t="shared" si="4"/>
        <v>0</v>
      </c>
      <c r="L12">
        <f t="shared" si="5"/>
        <v>0</v>
      </c>
      <c r="Q12" t="str">
        <f>(A12)</f>
        <v>II. Strategic and Leadership</v>
      </c>
      <c r="R12">
        <f>SUM(M23)</f>
        <v>0</v>
      </c>
      <c r="S12" t="s">
        <v>115</v>
      </c>
      <c r="T12">
        <v>20</v>
      </c>
      <c r="U12">
        <f t="shared" si="10"/>
        <v>0</v>
      </c>
      <c r="V12">
        <v>20</v>
      </c>
    </row>
    <row r="13" spans="1:22">
      <c r="B13" s="63">
        <v>2.02</v>
      </c>
      <c r="C13">
        <f>SUM(Input!H24)</f>
        <v>0</v>
      </c>
      <c r="D13">
        <f>SUM(Input!I24)</f>
        <v>0</v>
      </c>
      <c r="E13">
        <f>SUM(Input!J24)</f>
        <v>0</v>
      </c>
      <c r="F13">
        <f>SUM(Input!K24)</f>
        <v>0</v>
      </c>
      <c r="G13">
        <f t="shared" si="1"/>
        <v>0</v>
      </c>
      <c r="H13">
        <f t="shared" si="7"/>
        <v>0</v>
      </c>
      <c r="I13">
        <f t="shared" si="2"/>
        <v>0</v>
      </c>
      <c r="J13">
        <f t="shared" si="3"/>
        <v>0</v>
      </c>
      <c r="K13">
        <f t="shared" si="4"/>
        <v>0</v>
      </c>
      <c r="L13">
        <f t="shared" si="5"/>
        <v>0</v>
      </c>
      <c r="R13">
        <f>SUM(N23)</f>
        <v>0</v>
      </c>
      <c r="S13" t="s">
        <v>115</v>
      </c>
      <c r="T13">
        <v>30</v>
      </c>
      <c r="U13">
        <f t="shared" si="10"/>
        <v>0</v>
      </c>
      <c r="V13">
        <v>30</v>
      </c>
    </row>
    <row r="14" spans="1:22">
      <c r="B14" s="63">
        <v>2.0299999999999998</v>
      </c>
      <c r="C14">
        <f>SUM(Input!H25)</f>
        <v>0</v>
      </c>
      <c r="D14">
        <f>SUM(Input!I25)</f>
        <v>0</v>
      </c>
      <c r="E14">
        <f>SUM(Input!J25)</f>
        <v>0</v>
      </c>
      <c r="F14">
        <f>SUM(Input!K25)</f>
        <v>0</v>
      </c>
      <c r="G14">
        <f t="shared" si="1"/>
        <v>0</v>
      </c>
      <c r="H14">
        <f t="shared" si="7"/>
        <v>0</v>
      </c>
      <c r="I14">
        <f t="shared" si="2"/>
        <v>0</v>
      </c>
      <c r="J14">
        <f t="shared" si="3"/>
        <v>0</v>
      </c>
      <c r="K14">
        <f t="shared" si="4"/>
        <v>0</v>
      </c>
      <c r="L14">
        <f t="shared" si="5"/>
        <v>0</v>
      </c>
      <c r="R14">
        <f>SUM(O23)</f>
        <v>0</v>
      </c>
      <c r="S14" t="s">
        <v>123</v>
      </c>
      <c r="T14">
        <v>0</v>
      </c>
      <c r="U14">
        <f>SUM(R34)</f>
        <v>0</v>
      </c>
      <c r="V14">
        <v>0</v>
      </c>
    </row>
    <row r="15" spans="1:22">
      <c r="B15" s="63">
        <v>2.04</v>
      </c>
      <c r="C15">
        <f>SUM(Input!H26)</f>
        <v>0</v>
      </c>
      <c r="D15">
        <f>SUM(Input!I26)</f>
        <v>0</v>
      </c>
      <c r="E15">
        <f>SUM(Input!J26)</f>
        <v>0</v>
      </c>
      <c r="F15">
        <f>SUM(Input!K26)</f>
        <v>0</v>
      </c>
      <c r="G15">
        <f t="shared" si="1"/>
        <v>0</v>
      </c>
      <c r="H15">
        <f t="shared" si="7"/>
        <v>0</v>
      </c>
      <c r="I15">
        <f t="shared" si="2"/>
        <v>0</v>
      </c>
      <c r="J15">
        <f t="shared" si="3"/>
        <v>0</v>
      </c>
      <c r="K15">
        <f t="shared" si="4"/>
        <v>0</v>
      </c>
      <c r="L15">
        <f t="shared" si="5"/>
        <v>0</v>
      </c>
      <c r="R15">
        <f>SUM(P23)</f>
        <v>0</v>
      </c>
      <c r="S15" t="s">
        <v>105</v>
      </c>
      <c r="T15">
        <v>0</v>
      </c>
      <c r="U15">
        <f t="shared" ref="U15:U17" si="11">SUM(R35)</f>
        <v>0</v>
      </c>
      <c r="V15">
        <v>0</v>
      </c>
    </row>
    <row r="16" spans="1:22">
      <c r="B16" s="63">
        <v>2.0499999999999998</v>
      </c>
      <c r="C16">
        <f>SUM(Input!H27)</f>
        <v>0</v>
      </c>
      <c r="D16">
        <f>SUM(Input!I27)</f>
        <v>0</v>
      </c>
      <c r="E16">
        <f>SUM(Input!J27)</f>
        <v>0</v>
      </c>
      <c r="F16">
        <f>SUM(Input!K27)</f>
        <v>0</v>
      </c>
      <c r="G16">
        <f t="shared" si="1"/>
        <v>0</v>
      </c>
      <c r="H16">
        <f t="shared" si="7"/>
        <v>0</v>
      </c>
      <c r="I16">
        <f t="shared" si="2"/>
        <v>0</v>
      </c>
      <c r="J16">
        <f t="shared" si="3"/>
        <v>0</v>
      </c>
      <c r="K16">
        <f t="shared" si="4"/>
        <v>0</v>
      </c>
      <c r="L16">
        <f t="shared" si="5"/>
        <v>0</v>
      </c>
      <c r="S16" t="s">
        <v>105</v>
      </c>
      <c r="T16">
        <v>14</v>
      </c>
      <c r="U16">
        <f t="shared" si="11"/>
        <v>0</v>
      </c>
      <c r="V16">
        <v>14</v>
      </c>
    </row>
    <row r="17" spans="1:22">
      <c r="B17" s="63">
        <v>2.06</v>
      </c>
      <c r="C17">
        <f>SUM(Input!H28)</f>
        <v>0</v>
      </c>
      <c r="D17">
        <f>SUM(Input!I28)</f>
        <v>0</v>
      </c>
      <c r="E17">
        <f>SUM(Input!J28)</f>
        <v>0</v>
      </c>
      <c r="F17">
        <f>SUM(Input!K28)</f>
        <v>0</v>
      </c>
      <c r="G17">
        <f t="shared" si="1"/>
        <v>0</v>
      </c>
      <c r="H17">
        <f t="shared" si="7"/>
        <v>0</v>
      </c>
      <c r="I17">
        <f t="shared" si="2"/>
        <v>0</v>
      </c>
      <c r="J17">
        <f t="shared" si="3"/>
        <v>0</v>
      </c>
      <c r="K17">
        <f t="shared" si="4"/>
        <v>0</v>
      </c>
      <c r="L17">
        <f t="shared" si="5"/>
        <v>0</v>
      </c>
      <c r="S17" t="s">
        <v>105</v>
      </c>
      <c r="T17">
        <v>21</v>
      </c>
      <c r="U17">
        <f t="shared" si="11"/>
        <v>0</v>
      </c>
      <c r="V17">
        <v>21</v>
      </c>
    </row>
    <row r="18" spans="1:22">
      <c r="B18" s="63">
        <v>2.0699999999999998</v>
      </c>
      <c r="C18">
        <f>SUM(Input!H29)</f>
        <v>0</v>
      </c>
      <c r="D18">
        <f>SUM(Input!I29)</f>
        <v>0</v>
      </c>
      <c r="E18">
        <f>SUM(Input!J29)</f>
        <v>0</v>
      </c>
      <c r="F18">
        <f>SUM(Input!K29)</f>
        <v>0</v>
      </c>
      <c r="G18">
        <f t="shared" si="1"/>
        <v>0</v>
      </c>
      <c r="H18">
        <f t="shared" si="7"/>
        <v>0</v>
      </c>
      <c r="I18">
        <f t="shared" si="2"/>
        <v>0</v>
      </c>
      <c r="J18">
        <f t="shared" si="3"/>
        <v>0</v>
      </c>
      <c r="K18">
        <f t="shared" si="4"/>
        <v>0</v>
      </c>
      <c r="L18">
        <f t="shared" si="5"/>
        <v>0</v>
      </c>
      <c r="S18" t="s">
        <v>124</v>
      </c>
      <c r="T18">
        <v>0</v>
      </c>
      <c r="U18">
        <f>SUM(R41)</f>
        <v>0</v>
      </c>
      <c r="V18">
        <v>0</v>
      </c>
    </row>
    <row r="19" spans="1:22">
      <c r="B19" s="63">
        <v>2.08</v>
      </c>
      <c r="C19">
        <f>SUM(Input!H30)</f>
        <v>0</v>
      </c>
      <c r="D19">
        <f>SUM(Input!I30)</f>
        <v>0</v>
      </c>
      <c r="E19">
        <f>SUM(Input!J30)</f>
        <v>0</v>
      </c>
      <c r="F19">
        <f>SUM(Input!K30)</f>
        <v>0</v>
      </c>
      <c r="G19">
        <f t="shared" si="1"/>
        <v>0</v>
      </c>
      <c r="H19">
        <f t="shared" si="7"/>
        <v>0</v>
      </c>
      <c r="I19">
        <f t="shared" si="2"/>
        <v>0</v>
      </c>
      <c r="J19">
        <f t="shared" si="3"/>
        <v>0</v>
      </c>
      <c r="K19">
        <f t="shared" si="4"/>
        <v>0</v>
      </c>
      <c r="L19">
        <f t="shared" si="5"/>
        <v>0</v>
      </c>
      <c r="S19" t="s">
        <v>106</v>
      </c>
      <c r="T19">
        <v>0</v>
      </c>
      <c r="U19">
        <f t="shared" ref="U19:U21" si="12">SUM(R42)</f>
        <v>0</v>
      </c>
      <c r="V19">
        <v>0</v>
      </c>
    </row>
    <row r="20" spans="1:22">
      <c r="B20" s="63">
        <v>2.09</v>
      </c>
      <c r="C20">
        <f>SUM(Input!H31)</f>
        <v>0</v>
      </c>
      <c r="D20">
        <f>SUM(Input!I31)</f>
        <v>0</v>
      </c>
      <c r="E20">
        <f>SUM(Input!J31)</f>
        <v>0</v>
      </c>
      <c r="F20">
        <f>SUM(Input!K31)</f>
        <v>0</v>
      </c>
      <c r="G20">
        <f t="shared" si="1"/>
        <v>0</v>
      </c>
      <c r="H20">
        <f t="shared" si="7"/>
        <v>0</v>
      </c>
      <c r="I20">
        <f t="shared" si="2"/>
        <v>0</v>
      </c>
      <c r="J20">
        <f t="shared" si="3"/>
        <v>0</v>
      </c>
      <c r="K20">
        <f t="shared" si="4"/>
        <v>0</v>
      </c>
      <c r="L20">
        <f t="shared" si="5"/>
        <v>0</v>
      </c>
      <c r="S20" t="s">
        <v>106</v>
      </c>
      <c r="T20">
        <v>26</v>
      </c>
      <c r="U20">
        <f t="shared" si="12"/>
        <v>0</v>
      </c>
      <c r="V20">
        <v>26</v>
      </c>
    </row>
    <row r="21" spans="1:22">
      <c r="B21" s="63">
        <v>2.1</v>
      </c>
      <c r="C21">
        <f>SUM(Input!H32)</f>
        <v>0</v>
      </c>
      <c r="D21">
        <f>SUM(Input!I32)</f>
        <v>0</v>
      </c>
      <c r="E21">
        <f>SUM(Input!J32)</f>
        <v>0</v>
      </c>
      <c r="F21">
        <f>SUM(Input!K32)</f>
        <v>0</v>
      </c>
      <c r="G21">
        <f t="shared" si="1"/>
        <v>0</v>
      </c>
      <c r="H21">
        <f t="shared" si="7"/>
        <v>0</v>
      </c>
      <c r="I21">
        <f t="shared" si="2"/>
        <v>0</v>
      </c>
      <c r="J21">
        <f t="shared" si="3"/>
        <v>0</v>
      </c>
      <c r="K21">
        <f t="shared" si="4"/>
        <v>0</v>
      </c>
      <c r="L21">
        <f t="shared" si="5"/>
        <v>0</v>
      </c>
      <c r="S21" t="s">
        <v>106</v>
      </c>
      <c r="T21">
        <v>39</v>
      </c>
      <c r="U21">
        <f t="shared" si="12"/>
        <v>0</v>
      </c>
      <c r="V21">
        <v>39</v>
      </c>
    </row>
    <row r="22" spans="1:22">
      <c r="B22" s="63">
        <v>2.11</v>
      </c>
      <c r="C22">
        <f>SUM(Input!H33)</f>
        <v>0</v>
      </c>
      <c r="D22">
        <f>SUM(Input!I33)</f>
        <v>0</v>
      </c>
      <c r="E22">
        <f>SUM(Input!J33)</f>
        <v>0</v>
      </c>
      <c r="F22">
        <f>SUM(Input!K33)</f>
        <v>0</v>
      </c>
      <c r="G22">
        <f t="shared" si="1"/>
        <v>0</v>
      </c>
      <c r="H22">
        <f t="shared" si="7"/>
        <v>0</v>
      </c>
      <c r="I22">
        <f t="shared" si="2"/>
        <v>0</v>
      </c>
      <c r="J22">
        <f t="shared" si="3"/>
        <v>0</v>
      </c>
      <c r="K22">
        <f t="shared" si="4"/>
        <v>0</v>
      </c>
      <c r="L22">
        <f t="shared" si="5"/>
        <v>0</v>
      </c>
      <c r="S22" t="s">
        <v>125</v>
      </c>
      <c r="T22">
        <v>0</v>
      </c>
      <c r="U22">
        <f>SUM(R54)</f>
        <v>0</v>
      </c>
      <c r="V22">
        <v>0</v>
      </c>
    </row>
    <row r="23" spans="1:22">
      <c r="B23" s="63">
        <v>2.12</v>
      </c>
      <c r="C23">
        <f>SUM(Input!H34)</f>
        <v>0</v>
      </c>
      <c r="D23">
        <f>SUM(Input!I34)</f>
        <v>0</v>
      </c>
      <c r="E23">
        <f>SUM(Input!J34)</f>
        <v>0</v>
      </c>
      <c r="F23">
        <f>SUM(Input!K34)</f>
        <v>0</v>
      </c>
      <c r="G23">
        <f t="shared" si="1"/>
        <v>0</v>
      </c>
      <c r="H23">
        <f t="shared" si="7"/>
        <v>0</v>
      </c>
      <c r="I23">
        <f t="shared" si="2"/>
        <v>0</v>
      </c>
      <c r="J23">
        <f t="shared" si="3"/>
        <v>0</v>
      </c>
      <c r="K23">
        <f t="shared" si="4"/>
        <v>0</v>
      </c>
      <c r="L23">
        <f t="shared" si="5"/>
        <v>0</v>
      </c>
      <c r="M23">
        <f>SUM(I12:I23)</f>
        <v>0</v>
      </c>
      <c r="N23">
        <f t="shared" ref="N23:P23" si="13">SUM(J12:J23)</f>
        <v>0</v>
      </c>
      <c r="O23">
        <f t="shared" si="13"/>
        <v>0</v>
      </c>
      <c r="P23">
        <f t="shared" si="13"/>
        <v>0</v>
      </c>
      <c r="S23" t="s">
        <v>107</v>
      </c>
      <c r="T23">
        <v>0</v>
      </c>
      <c r="U23">
        <f t="shared" ref="U23:U25" si="14">SUM(R55)</f>
        <v>0</v>
      </c>
      <c r="V23">
        <v>0</v>
      </c>
    </row>
    <row r="24" spans="1:22">
      <c r="A24" t="str">
        <f>(Input!A36)</f>
        <v>III Market, USPs or Brand</v>
      </c>
      <c r="B24" s="63">
        <v>3.01</v>
      </c>
      <c r="C24">
        <f>SUM(Input!H38)</f>
        <v>0</v>
      </c>
      <c r="D24">
        <f>SUM(Input!I38)</f>
        <v>0</v>
      </c>
      <c r="E24">
        <f>SUM(Input!J38)</f>
        <v>0</v>
      </c>
      <c r="F24">
        <f>SUM(Input!K38)</f>
        <v>0</v>
      </c>
      <c r="G24">
        <f t="shared" si="1"/>
        <v>0</v>
      </c>
      <c r="H24">
        <f t="shared" si="7"/>
        <v>0</v>
      </c>
      <c r="I24">
        <f t="shared" si="2"/>
        <v>0</v>
      </c>
      <c r="J24">
        <f t="shared" si="3"/>
        <v>0</v>
      </c>
      <c r="K24">
        <f t="shared" si="4"/>
        <v>0</v>
      </c>
      <c r="L24">
        <f t="shared" si="5"/>
        <v>0</v>
      </c>
      <c r="Q24" t="str">
        <f>(A24)</f>
        <v>III Market, USPs or Brand</v>
      </c>
      <c r="R24">
        <f>SUM(M33)</f>
        <v>0</v>
      </c>
      <c r="S24" t="s">
        <v>107</v>
      </c>
      <c r="T24">
        <v>12</v>
      </c>
      <c r="U24">
        <f t="shared" si="14"/>
        <v>0</v>
      </c>
      <c r="V24">
        <v>12</v>
      </c>
    </row>
    <row r="25" spans="1:22">
      <c r="B25" s="63">
        <v>3.02</v>
      </c>
      <c r="C25">
        <f>SUM(Input!H39)</f>
        <v>0</v>
      </c>
      <c r="D25">
        <f>SUM(Input!I39)</f>
        <v>0</v>
      </c>
      <c r="E25">
        <f>SUM(Input!J39)</f>
        <v>0</v>
      </c>
      <c r="F25">
        <f>SUM(Input!K39)</f>
        <v>0</v>
      </c>
      <c r="G25">
        <f t="shared" si="1"/>
        <v>0</v>
      </c>
      <c r="H25">
        <f t="shared" si="7"/>
        <v>0</v>
      </c>
      <c r="I25">
        <f t="shared" si="2"/>
        <v>0</v>
      </c>
      <c r="J25">
        <f t="shared" si="3"/>
        <v>0</v>
      </c>
      <c r="K25">
        <f t="shared" si="4"/>
        <v>0</v>
      </c>
      <c r="L25">
        <f t="shared" si="5"/>
        <v>0</v>
      </c>
      <c r="R25">
        <f>SUM(N33)</f>
        <v>0</v>
      </c>
      <c r="S25" t="s">
        <v>107</v>
      </c>
      <c r="T25">
        <v>18</v>
      </c>
      <c r="U25">
        <f t="shared" si="14"/>
        <v>0</v>
      </c>
      <c r="V25">
        <v>18</v>
      </c>
    </row>
    <row r="26" spans="1:22">
      <c r="B26" s="63">
        <v>3.03</v>
      </c>
      <c r="C26">
        <f>SUM(Input!H40)</f>
        <v>0</v>
      </c>
      <c r="D26">
        <f>SUM(Input!I40)</f>
        <v>0</v>
      </c>
      <c r="E26">
        <f>SUM(Input!J40)</f>
        <v>0</v>
      </c>
      <c r="F26">
        <f>SUM(Input!K40)</f>
        <v>0</v>
      </c>
      <c r="G26">
        <f t="shared" si="1"/>
        <v>0</v>
      </c>
      <c r="H26">
        <f t="shared" si="7"/>
        <v>0</v>
      </c>
      <c r="I26">
        <f t="shared" si="2"/>
        <v>0</v>
      </c>
      <c r="J26">
        <f t="shared" si="3"/>
        <v>0</v>
      </c>
      <c r="K26">
        <f t="shared" si="4"/>
        <v>0</v>
      </c>
      <c r="L26">
        <f t="shared" si="5"/>
        <v>0</v>
      </c>
      <c r="R26">
        <f>SUM(O33)</f>
        <v>0</v>
      </c>
      <c r="S26" t="s">
        <v>126</v>
      </c>
      <c r="T26">
        <v>0</v>
      </c>
      <c r="U26">
        <f>SUM(R61)</f>
        <v>0</v>
      </c>
      <c r="V26">
        <v>0</v>
      </c>
    </row>
    <row r="27" spans="1:22">
      <c r="B27" s="63">
        <v>3.04</v>
      </c>
      <c r="C27">
        <f>SUM(Input!H41)</f>
        <v>0</v>
      </c>
      <c r="D27">
        <f>SUM(Input!I41)</f>
        <v>0</v>
      </c>
      <c r="E27">
        <f>SUM(Input!J41)</f>
        <v>0</v>
      </c>
      <c r="F27">
        <f>SUM(Input!K41)</f>
        <v>0</v>
      </c>
      <c r="G27">
        <f t="shared" si="1"/>
        <v>0</v>
      </c>
      <c r="H27">
        <f t="shared" si="7"/>
        <v>0</v>
      </c>
      <c r="I27">
        <f t="shared" si="2"/>
        <v>0</v>
      </c>
      <c r="J27">
        <f t="shared" si="3"/>
        <v>0</v>
      </c>
      <c r="K27">
        <f t="shared" si="4"/>
        <v>0</v>
      </c>
      <c r="L27">
        <f t="shared" si="5"/>
        <v>0</v>
      </c>
      <c r="R27">
        <f>SUM(P33)</f>
        <v>0</v>
      </c>
      <c r="S27" t="s">
        <v>108</v>
      </c>
      <c r="T27">
        <v>0</v>
      </c>
      <c r="U27">
        <f t="shared" ref="U27:U29" si="15">SUM(R62)</f>
        <v>0</v>
      </c>
      <c r="V27">
        <v>0</v>
      </c>
    </row>
    <row r="28" spans="1:22">
      <c r="B28" s="63">
        <v>3.05</v>
      </c>
      <c r="C28">
        <f>SUM(Input!H42)</f>
        <v>0</v>
      </c>
      <c r="D28">
        <f>SUM(Input!I42)</f>
        <v>0</v>
      </c>
      <c r="E28">
        <f>SUM(Input!J42)</f>
        <v>0</v>
      </c>
      <c r="F28">
        <f>SUM(Input!K42)</f>
        <v>0</v>
      </c>
      <c r="G28">
        <f t="shared" si="1"/>
        <v>0</v>
      </c>
      <c r="H28">
        <f t="shared" si="7"/>
        <v>0</v>
      </c>
      <c r="I28">
        <f t="shared" si="2"/>
        <v>0</v>
      </c>
      <c r="J28">
        <f t="shared" si="3"/>
        <v>0</v>
      </c>
      <c r="K28">
        <f t="shared" si="4"/>
        <v>0</v>
      </c>
      <c r="L28">
        <f t="shared" si="5"/>
        <v>0</v>
      </c>
      <c r="S28" t="s">
        <v>108</v>
      </c>
      <c r="T28">
        <v>22</v>
      </c>
      <c r="U28">
        <f t="shared" si="15"/>
        <v>0</v>
      </c>
      <c r="V28">
        <v>22</v>
      </c>
    </row>
    <row r="29" spans="1:22">
      <c r="B29" s="63">
        <v>3.06</v>
      </c>
      <c r="C29">
        <f>SUM(Input!H43)</f>
        <v>0</v>
      </c>
      <c r="D29">
        <f>SUM(Input!I43)</f>
        <v>0</v>
      </c>
      <c r="E29">
        <f>SUM(Input!J43)</f>
        <v>0</v>
      </c>
      <c r="F29">
        <f>SUM(Input!K43)</f>
        <v>0</v>
      </c>
      <c r="G29">
        <f t="shared" si="1"/>
        <v>0</v>
      </c>
      <c r="H29">
        <f t="shared" si="7"/>
        <v>0</v>
      </c>
      <c r="I29">
        <f t="shared" si="2"/>
        <v>0</v>
      </c>
      <c r="J29">
        <f t="shared" si="3"/>
        <v>0</v>
      </c>
      <c r="K29">
        <f t="shared" si="4"/>
        <v>0</v>
      </c>
      <c r="L29">
        <f t="shared" si="5"/>
        <v>0</v>
      </c>
      <c r="S29" t="s">
        <v>108</v>
      </c>
      <c r="T29">
        <v>33</v>
      </c>
      <c r="U29">
        <f t="shared" si="15"/>
        <v>0</v>
      </c>
      <c r="V29">
        <v>33</v>
      </c>
    </row>
    <row r="30" spans="1:22">
      <c r="B30" s="63">
        <v>3.07</v>
      </c>
      <c r="C30">
        <f>SUM(Input!H44)</f>
        <v>0</v>
      </c>
      <c r="D30">
        <f>SUM(Input!I44)</f>
        <v>0</v>
      </c>
      <c r="E30">
        <f>SUM(Input!J44)</f>
        <v>0</v>
      </c>
      <c r="F30">
        <f>SUM(Input!K44)</f>
        <v>0</v>
      </c>
      <c r="G30">
        <f t="shared" si="1"/>
        <v>0</v>
      </c>
      <c r="H30">
        <f t="shared" si="7"/>
        <v>0</v>
      </c>
      <c r="I30">
        <f t="shared" si="2"/>
        <v>0</v>
      </c>
      <c r="J30">
        <f t="shared" si="3"/>
        <v>0</v>
      </c>
      <c r="K30">
        <f t="shared" si="4"/>
        <v>0</v>
      </c>
      <c r="L30">
        <f t="shared" si="5"/>
        <v>0</v>
      </c>
      <c r="S30" t="s">
        <v>127</v>
      </c>
      <c r="T30">
        <v>0</v>
      </c>
      <c r="U30">
        <f>SUM(R72)</f>
        <v>0</v>
      </c>
      <c r="V30">
        <v>0</v>
      </c>
    </row>
    <row r="31" spans="1:22">
      <c r="B31" s="63">
        <v>3.08</v>
      </c>
      <c r="C31">
        <f>SUM(Input!H45)</f>
        <v>0</v>
      </c>
      <c r="D31">
        <f>SUM(Input!I45)</f>
        <v>0</v>
      </c>
      <c r="E31">
        <f>SUM(Input!J45)</f>
        <v>0</v>
      </c>
      <c r="F31">
        <f>SUM(Input!K45)</f>
        <v>0</v>
      </c>
      <c r="G31">
        <f t="shared" si="1"/>
        <v>0</v>
      </c>
      <c r="H31">
        <f t="shared" si="7"/>
        <v>0</v>
      </c>
      <c r="I31">
        <f t="shared" si="2"/>
        <v>0</v>
      </c>
      <c r="J31">
        <f t="shared" si="3"/>
        <v>0</v>
      </c>
      <c r="K31">
        <f t="shared" si="4"/>
        <v>0</v>
      </c>
      <c r="L31">
        <f t="shared" si="5"/>
        <v>0</v>
      </c>
      <c r="S31" t="s">
        <v>109</v>
      </c>
      <c r="T31">
        <v>0</v>
      </c>
      <c r="U31">
        <f t="shared" ref="U31:U33" si="16">SUM(R73)</f>
        <v>0</v>
      </c>
      <c r="V31">
        <v>0</v>
      </c>
    </row>
    <row r="32" spans="1:22">
      <c r="B32" s="63">
        <v>3.09</v>
      </c>
      <c r="C32">
        <f>SUM(Input!H46)</f>
        <v>0</v>
      </c>
      <c r="D32">
        <f>SUM(Input!I46)</f>
        <v>0</v>
      </c>
      <c r="E32">
        <f>SUM(Input!J46)</f>
        <v>0</v>
      </c>
      <c r="F32">
        <f>SUM(Input!K46)</f>
        <v>0</v>
      </c>
      <c r="G32">
        <f t="shared" si="1"/>
        <v>0</v>
      </c>
      <c r="H32">
        <f t="shared" si="7"/>
        <v>0</v>
      </c>
      <c r="I32">
        <f t="shared" si="2"/>
        <v>0</v>
      </c>
      <c r="J32">
        <f t="shared" si="3"/>
        <v>0</v>
      </c>
      <c r="K32">
        <f t="shared" si="4"/>
        <v>0</v>
      </c>
      <c r="L32">
        <f t="shared" si="5"/>
        <v>0</v>
      </c>
      <c r="S32" t="s">
        <v>109</v>
      </c>
      <c r="T32">
        <v>16</v>
      </c>
      <c r="U32">
        <f t="shared" si="16"/>
        <v>0</v>
      </c>
      <c r="V32">
        <v>16</v>
      </c>
    </row>
    <row r="33" spans="1:22">
      <c r="B33" s="63">
        <v>3.1</v>
      </c>
      <c r="C33">
        <f>SUM(Input!H47)</f>
        <v>0</v>
      </c>
      <c r="D33">
        <f>SUM(Input!I47)</f>
        <v>0</v>
      </c>
      <c r="E33">
        <f>SUM(Input!J47)</f>
        <v>0</v>
      </c>
      <c r="F33">
        <f>SUM(Input!K47)</f>
        <v>0</v>
      </c>
      <c r="G33">
        <f t="shared" si="1"/>
        <v>0</v>
      </c>
      <c r="H33">
        <f t="shared" si="7"/>
        <v>0</v>
      </c>
      <c r="I33">
        <f t="shared" si="2"/>
        <v>0</v>
      </c>
      <c r="J33">
        <f t="shared" si="3"/>
        <v>0</v>
      </c>
      <c r="K33">
        <f t="shared" si="4"/>
        <v>0</v>
      </c>
      <c r="L33">
        <f t="shared" si="5"/>
        <v>0</v>
      </c>
      <c r="M33">
        <f>SUM(I24:I33)</f>
        <v>0</v>
      </c>
      <c r="N33">
        <f t="shared" ref="N33:P33" si="17">SUM(J24:J33)</f>
        <v>0</v>
      </c>
      <c r="O33">
        <f t="shared" si="17"/>
        <v>0</v>
      </c>
      <c r="P33">
        <f t="shared" si="17"/>
        <v>0</v>
      </c>
      <c r="S33" t="s">
        <v>109</v>
      </c>
      <c r="T33">
        <v>24</v>
      </c>
      <c r="U33">
        <f t="shared" si="16"/>
        <v>0</v>
      </c>
      <c r="V33">
        <v>24</v>
      </c>
    </row>
    <row r="34" spans="1:22">
      <c r="A34" t="str">
        <f>(Input!A49)</f>
        <v>IV. Sales &amp; Marketing</v>
      </c>
      <c r="B34" s="63">
        <v>4.01</v>
      </c>
      <c r="C34">
        <f>SUM(Input!H51)</f>
        <v>0</v>
      </c>
      <c r="D34">
        <f>SUM(Input!I51)</f>
        <v>0</v>
      </c>
      <c r="E34">
        <f>SUM(Input!J51)</f>
        <v>0</v>
      </c>
      <c r="F34">
        <f>SUM(Input!K51)</f>
        <v>0</v>
      </c>
      <c r="G34">
        <f t="shared" si="1"/>
        <v>0</v>
      </c>
      <c r="H34">
        <f t="shared" si="7"/>
        <v>0</v>
      </c>
      <c r="I34">
        <f t="shared" si="2"/>
        <v>0</v>
      </c>
      <c r="J34">
        <f t="shared" si="3"/>
        <v>0</v>
      </c>
      <c r="K34">
        <f t="shared" si="4"/>
        <v>0</v>
      </c>
      <c r="L34">
        <f t="shared" si="5"/>
        <v>0</v>
      </c>
      <c r="Q34" t="str">
        <f>(A34)</f>
        <v>IV. Sales &amp; Marketing</v>
      </c>
      <c r="R34">
        <f>SUM(M40)</f>
        <v>0</v>
      </c>
      <c r="S34" t="s">
        <v>128</v>
      </c>
      <c r="T34">
        <v>0</v>
      </c>
      <c r="U34">
        <f>SUM(R80)</f>
        <v>0</v>
      </c>
      <c r="V34">
        <v>0</v>
      </c>
    </row>
    <row r="35" spans="1:22">
      <c r="B35" s="63">
        <v>4.0199999999999996</v>
      </c>
      <c r="C35">
        <f>SUM(Input!H52)</f>
        <v>0</v>
      </c>
      <c r="D35">
        <f>SUM(Input!I52)</f>
        <v>0</v>
      </c>
      <c r="E35">
        <f>SUM(Input!J52)</f>
        <v>0</v>
      </c>
      <c r="F35">
        <f>SUM(Input!K52)</f>
        <v>0</v>
      </c>
      <c r="G35">
        <f t="shared" si="1"/>
        <v>0</v>
      </c>
      <c r="H35">
        <f t="shared" si="7"/>
        <v>0</v>
      </c>
      <c r="I35">
        <f t="shared" si="2"/>
        <v>0</v>
      </c>
      <c r="J35">
        <f t="shared" si="3"/>
        <v>0</v>
      </c>
      <c r="K35">
        <f t="shared" si="4"/>
        <v>0</v>
      </c>
      <c r="L35">
        <f t="shared" si="5"/>
        <v>0</v>
      </c>
      <c r="R35">
        <f>SUM(N40)</f>
        <v>0</v>
      </c>
      <c r="S35" t="s">
        <v>110</v>
      </c>
      <c r="T35">
        <v>0</v>
      </c>
      <c r="U35">
        <f t="shared" ref="U35:U37" si="18">SUM(R81)</f>
        <v>0</v>
      </c>
      <c r="V35">
        <v>0</v>
      </c>
    </row>
    <row r="36" spans="1:22">
      <c r="B36" s="63">
        <v>4.03</v>
      </c>
      <c r="C36">
        <f>SUM(Input!H53)</f>
        <v>0</v>
      </c>
      <c r="D36">
        <f>SUM(Input!I53)</f>
        <v>0</v>
      </c>
      <c r="E36">
        <f>SUM(Input!J53)</f>
        <v>0</v>
      </c>
      <c r="F36">
        <f>SUM(Input!K53)</f>
        <v>0</v>
      </c>
      <c r="G36">
        <f t="shared" si="1"/>
        <v>0</v>
      </c>
      <c r="H36">
        <f t="shared" si="7"/>
        <v>0</v>
      </c>
      <c r="I36">
        <f t="shared" si="2"/>
        <v>0</v>
      </c>
      <c r="J36">
        <f t="shared" si="3"/>
        <v>0</v>
      </c>
      <c r="K36">
        <f t="shared" si="4"/>
        <v>0</v>
      </c>
      <c r="L36">
        <f t="shared" si="5"/>
        <v>0</v>
      </c>
      <c r="R36">
        <f>SUM(O40)</f>
        <v>0</v>
      </c>
      <c r="S36" t="s">
        <v>110</v>
      </c>
      <c r="T36">
        <v>22</v>
      </c>
      <c r="U36">
        <f t="shared" si="18"/>
        <v>0</v>
      </c>
      <c r="V36">
        <v>22</v>
      </c>
    </row>
    <row r="37" spans="1:22">
      <c r="B37" s="63">
        <v>4.04</v>
      </c>
      <c r="C37">
        <f>SUM(Input!H54)</f>
        <v>0</v>
      </c>
      <c r="D37">
        <f>SUM(Input!I54)</f>
        <v>0</v>
      </c>
      <c r="E37">
        <f>SUM(Input!J54)</f>
        <v>0</v>
      </c>
      <c r="F37">
        <f>SUM(Input!K54)</f>
        <v>0</v>
      </c>
      <c r="G37">
        <f t="shared" si="1"/>
        <v>0</v>
      </c>
      <c r="H37">
        <f t="shared" si="7"/>
        <v>0</v>
      </c>
      <c r="I37">
        <f t="shared" si="2"/>
        <v>0</v>
      </c>
      <c r="J37">
        <f t="shared" si="3"/>
        <v>0</v>
      </c>
      <c r="K37">
        <f t="shared" si="4"/>
        <v>0</v>
      </c>
      <c r="L37">
        <f t="shared" si="5"/>
        <v>0</v>
      </c>
      <c r="R37">
        <f>SUM(P40)</f>
        <v>0</v>
      </c>
      <c r="S37" t="s">
        <v>110</v>
      </c>
      <c r="T37">
        <v>33</v>
      </c>
      <c r="U37">
        <f t="shared" si="18"/>
        <v>0</v>
      </c>
      <c r="V37">
        <v>33</v>
      </c>
    </row>
    <row r="38" spans="1:22">
      <c r="B38" s="63">
        <v>4.05</v>
      </c>
      <c r="C38">
        <f>SUM(Input!H55)</f>
        <v>0</v>
      </c>
      <c r="D38">
        <f>SUM(Input!I55)</f>
        <v>0</v>
      </c>
      <c r="E38">
        <f>SUM(Input!J55)</f>
        <v>0</v>
      </c>
      <c r="F38">
        <f>SUM(Input!K55)</f>
        <v>0</v>
      </c>
      <c r="G38">
        <f t="shared" si="1"/>
        <v>0</v>
      </c>
      <c r="H38">
        <f t="shared" si="7"/>
        <v>0</v>
      </c>
      <c r="I38">
        <f t="shared" si="2"/>
        <v>0</v>
      </c>
      <c r="J38">
        <f t="shared" si="3"/>
        <v>0</v>
      </c>
      <c r="K38">
        <f t="shared" si="4"/>
        <v>0</v>
      </c>
      <c r="L38">
        <f t="shared" si="5"/>
        <v>0</v>
      </c>
    </row>
    <row r="39" spans="1:22">
      <c r="B39" s="63">
        <v>4.0599999999999996</v>
      </c>
      <c r="C39">
        <f>SUM(Input!H56)</f>
        <v>0</v>
      </c>
      <c r="D39">
        <f>SUM(Input!I56)</f>
        <v>0</v>
      </c>
      <c r="E39">
        <f>SUM(Input!J56)</f>
        <v>0</v>
      </c>
      <c r="F39">
        <f>SUM(Input!K56)</f>
        <v>0</v>
      </c>
      <c r="G39">
        <f t="shared" si="1"/>
        <v>0</v>
      </c>
      <c r="H39">
        <f t="shared" si="7"/>
        <v>0</v>
      </c>
      <c r="I39">
        <f t="shared" si="2"/>
        <v>0</v>
      </c>
      <c r="J39">
        <f t="shared" si="3"/>
        <v>0</v>
      </c>
      <c r="K39">
        <f t="shared" si="4"/>
        <v>0</v>
      </c>
      <c r="L39">
        <f t="shared" si="5"/>
        <v>0</v>
      </c>
    </row>
    <row r="40" spans="1:22">
      <c r="B40" s="63">
        <v>4.07</v>
      </c>
      <c r="C40">
        <f>SUM(Input!H57)</f>
        <v>0</v>
      </c>
      <c r="D40">
        <f>SUM(Input!I57)</f>
        <v>0</v>
      </c>
      <c r="E40">
        <f>SUM(Input!J57)</f>
        <v>0</v>
      </c>
      <c r="F40">
        <f>SUM(Input!K57)</f>
        <v>0</v>
      </c>
      <c r="G40">
        <f t="shared" si="1"/>
        <v>0</v>
      </c>
      <c r="H40">
        <f t="shared" si="7"/>
        <v>0</v>
      </c>
      <c r="I40">
        <f t="shared" si="2"/>
        <v>0</v>
      </c>
      <c r="J40">
        <f t="shared" si="3"/>
        <v>0</v>
      </c>
      <c r="K40">
        <f t="shared" si="4"/>
        <v>0</v>
      </c>
      <c r="L40">
        <f t="shared" si="5"/>
        <v>0</v>
      </c>
      <c r="M40">
        <f>SUM(I34:I40)</f>
        <v>0</v>
      </c>
      <c r="N40">
        <f t="shared" ref="N40:P40" si="19">SUM(J34:J40)</f>
        <v>0</v>
      </c>
      <c r="O40">
        <f t="shared" si="19"/>
        <v>0</v>
      </c>
      <c r="P40">
        <f t="shared" si="19"/>
        <v>0</v>
      </c>
    </row>
    <row r="41" spans="1:22">
      <c r="A41" t="str">
        <f>(Input!A59)</f>
        <v>V. Finance, Legal &amp; Regulatory</v>
      </c>
      <c r="B41" s="63">
        <v>5.01</v>
      </c>
      <c r="C41">
        <f>SUM(Input!H61)</f>
        <v>0</v>
      </c>
      <c r="D41">
        <f>SUM(Input!I61)</f>
        <v>0</v>
      </c>
      <c r="E41">
        <f>SUM(Input!J61)</f>
        <v>0</v>
      </c>
      <c r="F41">
        <f>SUM(Input!K61)</f>
        <v>0</v>
      </c>
      <c r="G41">
        <f t="shared" si="1"/>
        <v>0</v>
      </c>
      <c r="H41">
        <f t="shared" si="7"/>
        <v>0</v>
      </c>
      <c r="I41">
        <f t="shared" si="2"/>
        <v>0</v>
      </c>
      <c r="J41">
        <f t="shared" si="3"/>
        <v>0</v>
      </c>
      <c r="K41">
        <f t="shared" si="4"/>
        <v>0</v>
      </c>
      <c r="L41">
        <f t="shared" si="5"/>
        <v>0</v>
      </c>
      <c r="Q41" t="str">
        <f>(A41)</f>
        <v>V. Finance, Legal &amp; Regulatory</v>
      </c>
      <c r="R41">
        <f>SUM(M53)</f>
        <v>0</v>
      </c>
    </row>
    <row r="42" spans="1:22">
      <c r="B42" s="63">
        <v>5.0199999999999996</v>
      </c>
      <c r="C42">
        <f>SUM(Input!H62)</f>
        <v>0</v>
      </c>
      <c r="D42">
        <f>SUM(Input!I62)</f>
        <v>0</v>
      </c>
      <c r="E42">
        <f>SUM(Input!J62)</f>
        <v>0</v>
      </c>
      <c r="F42">
        <f>SUM(Input!K62)</f>
        <v>0</v>
      </c>
      <c r="G42">
        <f t="shared" si="1"/>
        <v>0</v>
      </c>
      <c r="H42">
        <f t="shared" si="7"/>
        <v>0</v>
      </c>
      <c r="I42">
        <f t="shared" si="2"/>
        <v>0</v>
      </c>
      <c r="J42">
        <f t="shared" si="3"/>
        <v>0</v>
      </c>
      <c r="K42">
        <f t="shared" si="4"/>
        <v>0</v>
      </c>
      <c r="L42">
        <f t="shared" si="5"/>
        <v>0</v>
      </c>
      <c r="R42">
        <f>SUM(N53)</f>
        <v>0</v>
      </c>
    </row>
    <row r="43" spans="1:22">
      <c r="B43" s="63">
        <v>5.03</v>
      </c>
      <c r="C43">
        <f>SUM(Input!H63)</f>
        <v>0</v>
      </c>
      <c r="D43">
        <f>SUM(Input!I63)</f>
        <v>0</v>
      </c>
      <c r="E43">
        <f>SUM(Input!J63)</f>
        <v>0</v>
      </c>
      <c r="F43">
        <f>SUM(Input!K63)</f>
        <v>0</v>
      </c>
      <c r="G43">
        <f t="shared" si="1"/>
        <v>0</v>
      </c>
      <c r="H43">
        <f t="shared" si="7"/>
        <v>0</v>
      </c>
      <c r="I43">
        <f t="shared" si="2"/>
        <v>0</v>
      </c>
      <c r="J43">
        <f t="shared" si="3"/>
        <v>0</v>
      </c>
      <c r="K43">
        <f t="shared" si="4"/>
        <v>0</v>
      </c>
      <c r="L43">
        <f t="shared" si="5"/>
        <v>0</v>
      </c>
      <c r="R43">
        <f>SUM(O53)</f>
        <v>0</v>
      </c>
    </row>
    <row r="44" spans="1:22">
      <c r="B44" s="63">
        <v>5.04</v>
      </c>
      <c r="C44">
        <f>SUM(Input!H64)</f>
        <v>0</v>
      </c>
      <c r="D44">
        <f>SUM(Input!I64)</f>
        <v>0</v>
      </c>
      <c r="E44">
        <f>SUM(Input!J64)</f>
        <v>0</v>
      </c>
      <c r="F44">
        <f>SUM(Input!K64)</f>
        <v>0</v>
      </c>
      <c r="G44">
        <f t="shared" si="1"/>
        <v>0</v>
      </c>
      <c r="H44">
        <f t="shared" si="7"/>
        <v>0</v>
      </c>
      <c r="I44">
        <f t="shared" si="2"/>
        <v>0</v>
      </c>
      <c r="J44">
        <f t="shared" si="3"/>
        <v>0</v>
      </c>
      <c r="K44">
        <f t="shared" si="4"/>
        <v>0</v>
      </c>
      <c r="L44">
        <f t="shared" si="5"/>
        <v>0</v>
      </c>
      <c r="R44">
        <f>SUM(P53)</f>
        <v>0</v>
      </c>
    </row>
    <row r="45" spans="1:22">
      <c r="B45" s="63">
        <v>5.05</v>
      </c>
      <c r="C45">
        <f>SUM(Input!H65)</f>
        <v>0</v>
      </c>
      <c r="D45">
        <f>SUM(Input!I65)</f>
        <v>0</v>
      </c>
      <c r="E45">
        <f>SUM(Input!J65)</f>
        <v>0</v>
      </c>
      <c r="F45">
        <f>SUM(Input!K65)</f>
        <v>0</v>
      </c>
      <c r="G45">
        <f t="shared" si="1"/>
        <v>0</v>
      </c>
      <c r="H45">
        <f t="shared" si="7"/>
        <v>0</v>
      </c>
      <c r="I45">
        <f t="shared" si="2"/>
        <v>0</v>
      </c>
      <c r="J45">
        <f t="shared" si="3"/>
        <v>0</v>
      </c>
      <c r="K45">
        <f t="shared" si="4"/>
        <v>0</v>
      </c>
      <c r="L45">
        <f t="shared" si="5"/>
        <v>0</v>
      </c>
    </row>
    <row r="46" spans="1:22">
      <c r="B46" s="63">
        <v>5.0599999999999996</v>
      </c>
      <c r="C46">
        <f>SUM(Input!H66)</f>
        <v>0</v>
      </c>
      <c r="D46">
        <f>SUM(Input!I66)</f>
        <v>0</v>
      </c>
      <c r="E46">
        <f>SUM(Input!J66)</f>
        <v>0</v>
      </c>
      <c r="F46">
        <f>SUM(Input!K66)</f>
        <v>0</v>
      </c>
      <c r="G46">
        <f t="shared" si="1"/>
        <v>0</v>
      </c>
      <c r="H46">
        <f t="shared" si="7"/>
        <v>0</v>
      </c>
      <c r="I46">
        <f t="shared" si="2"/>
        <v>0</v>
      </c>
      <c r="J46">
        <f t="shared" si="3"/>
        <v>0</v>
      </c>
      <c r="K46">
        <f t="shared" si="4"/>
        <v>0</v>
      </c>
      <c r="L46">
        <f t="shared" si="5"/>
        <v>0</v>
      </c>
    </row>
    <row r="47" spans="1:22">
      <c r="B47" s="63">
        <v>5.07</v>
      </c>
      <c r="C47">
        <f>SUM(Input!H67)</f>
        <v>0</v>
      </c>
      <c r="D47">
        <f>SUM(Input!I67)</f>
        <v>0</v>
      </c>
      <c r="E47">
        <f>SUM(Input!J67)</f>
        <v>0</v>
      </c>
      <c r="F47">
        <f>SUM(Input!K67)</f>
        <v>0</v>
      </c>
      <c r="G47">
        <f t="shared" si="1"/>
        <v>0</v>
      </c>
      <c r="H47">
        <f t="shared" si="7"/>
        <v>0</v>
      </c>
      <c r="I47">
        <f t="shared" si="2"/>
        <v>0</v>
      </c>
      <c r="J47">
        <f t="shared" si="3"/>
        <v>0</v>
      </c>
      <c r="K47">
        <f t="shared" si="4"/>
        <v>0</v>
      </c>
      <c r="L47">
        <f t="shared" si="5"/>
        <v>0</v>
      </c>
    </row>
    <row r="48" spans="1:22">
      <c r="B48" s="63">
        <v>5.08</v>
      </c>
      <c r="C48">
        <f>SUM(Input!H68)</f>
        <v>0</v>
      </c>
      <c r="D48">
        <f>SUM(Input!I68)</f>
        <v>0</v>
      </c>
      <c r="E48">
        <f>SUM(Input!J68)</f>
        <v>0</v>
      </c>
      <c r="F48">
        <f>SUM(Input!K68)</f>
        <v>0</v>
      </c>
      <c r="G48">
        <f t="shared" si="1"/>
        <v>0</v>
      </c>
      <c r="H48">
        <f t="shared" si="7"/>
        <v>0</v>
      </c>
      <c r="I48">
        <f t="shared" si="2"/>
        <v>0</v>
      </c>
      <c r="J48">
        <f t="shared" si="3"/>
        <v>0</v>
      </c>
      <c r="K48">
        <f t="shared" si="4"/>
        <v>0</v>
      </c>
      <c r="L48">
        <f t="shared" si="5"/>
        <v>0</v>
      </c>
    </row>
    <row r="49" spans="1:18">
      <c r="B49" s="63">
        <v>5.09</v>
      </c>
      <c r="C49">
        <f>SUM(Input!H69)</f>
        <v>0</v>
      </c>
      <c r="D49">
        <f>SUM(Input!I69)</f>
        <v>0</v>
      </c>
      <c r="E49">
        <f>SUM(Input!J69)</f>
        <v>0</v>
      </c>
      <c r="F49">
        <f>SUM(Input!K69)</f>
        <v>0</v>
      </c>
      <c r="G49">
        <f t="shared" si="1"/>
        <v>0</v>
      </c>
      <c r="H49">
        <f t="shared" si="7"/>
        <v>0</v>
      </c>
      <c r="I49">
        <f t="shared" si="2"/>
        <v>0</v>
      </c>
      <c r="J49">
        <f t="shared" si="3"/>
        <v>0</v>
      </c>
      <c r="K49">
        <f t="shared" si="4"/>
        <v>0</v>
      </c>
      <c r="L49">
        <f t="shared" si="5"/>
        <v>0</v>
      </c>
    </row>
    <row r="50" spans="1:18">
      <c r="B50" s="63">
        <v>5.0999999999999996</v>
      </c>
      <c r="C50">
        <f>SUM(Input!H70)</f>
        <v>0</v>
      </c>
      <c r="D50">
        <f>SUM(Input!I70)</f>
        <v>0</v>
      </c>
      <c r="E50">
        <f>SUM(Input!J70)</f>
        <v>0</v>
      </c>
      <c r="F50">
        <f>SUM(Input!K70)</f>
        <v>0</v>
      </c>
      <c r="G50">
        <f t="shared" si="1"/>
        <v>0</v>
      </c>
      <c r="H50">
        <f t="shared" si="7"/>
        <v>0</v>
      </c>
      <c r="I50">
        <f t="shared" si="2"/>
        <v>0</v>
      </c>
      <c r="J50">
        <f t="shared" si="3"/>
        <v>0</v>
      </c>
      <c r="K50">
        <f t="shared" si="4"/>
        <v>0</v>
      </c>
      <c r="L50">
        <f t="shared" si="5"/>
        <v>0</v>
      </c>
    </row>
    <row r="51" spans="1:18">
      <c r="B51" s="63">
        <v>5.1100000000000003</v>
      </c>
      <c r="C51">
        <f>SUM(Input!H71)</f>
        <v>0</v>
      </c>
      <c r="D51">
        <f>SUM(Input!I71)</f>
        <v>0</v>
      </c>
      <c r="E51">
        <f>SUM(Input!J71)</f>
        <v>0</v>
      </c>
      <c r="F51">
        <f>SUM(Input!K71)</f>
        <v>0</v>
      </c>
      <c r="G51">
        <f t="shared" si="1"/>
        <v>0</v>
      </c>
      <c r="H51">
        <f t="shared" si="7"/>
        <v>0</v>
      </c>
      <c r="I51">
        <f t="shared" si="2"/>
        <v>0</v>
      </c>
      <c r="J51">
        <f t="shared" si="3"/>
        <v>0</v>
      </c>
      <c r="K51">
        <f t="shared" si="4"/>
        <v>0</v>
      </c>
      <c r="L51">
        <f t="shared" si="5"/>
        <v>0</v>
      </c>
    </row>
    <row r="52" spans="1:18">
      <c r="B52" s="63">
        <v>5.12</v>
      </c>
      <c r="C52">
        <f>SUM(Input!H72)</f>
        <v>0</v>
      </c>
      <c r="D52">
        <f>SUM(Input!I72)</f>
        <v>0</v>
      </c>
      <c r="E52">
        <f>SUM(Input!J72)</f>
        <v>0</v>
      </c>
      <c r="F52">
        <f>SUM(Input!K72)</f>
        <v>0</v>
      </c>
      <c r="G52">
        <f t="shared" si="1"/>
        <v>0</v>
      </c>
      <c r="H52">
        <f t="shared" si="7"/>
        <v>0</v>
      </c>
      <c r="I52">
        <f t="shared" si="2"/>
        <v>0</v>
      </c>
      <c r="J52">
        <f t="shared" si="3"/>
        <v>0</v>
      </c>
      <c r="K52">
        <f t="shared" si="4"/>
        <v>0</v>
      </c>
      <c r="L52">
        <f t="shared" si="5"/>
        <v>0</v>
      </c>
    </row>
    <row r="53" spans="1:18">
      <c r="B53" s="63">
        <v>5.13</v>
      </c>
      <c r="C53">
        <f>SUM(Input!H73)</f>
        <v>0</v>
      </c>
      <c r="D53">
        <f>SUM(Input!I73)</f>
        <v>0</v>
      </c>
      <c r="E53">
        <f>SUM(Input!J73)</f>
        <v>0</v>
      </c>
      <c r="F53">
        <f>SUM(Input!K73)</f>
        <v>0</v>
      </c>
      <c r="G53">
        <f t="shared" si="1"/>
        <v>0</v>
      </c>
      <c r="H53">
        <f t="shared" si="7"/>
        <v>0</v>
      </c>
      <c r="I53">
        <f t="shared" si="2"/>
        <v>0</v>
      </c>
      <c r="J53">
        <f t="shared" si="3"/>
        <v>0</v>
      </c>
      <c r="K53">
        <f t="shared" si="4"/>
        <v>0</v>
      </c>
      <c r="L53">
        <f t="shared" si="5"/>
        <v>0</v>
      </c>
      <c r="M53">
        <f>SUM(I41:I53)</f>
        <v>0</v>
      </c>
      <c r="N53">
        <f t="shared" ref="N53:P53" si="20">SUM(J41:J53)</f>
        <v>0</v>
      </c>
      <c r="O53">
        <f t="shared" si="20"/>
        <v>0</v>
      </c>
      <c r="P53">
        <f t="shared" si="20"/>
        <v>0</v>
      </c>
    </row>
    <row r="54" spans="1:18">
      <c r="A54" t="str">
        <f>(Input!A75)</f>
        <v>VI. Operations &amp; Infrastructure</v>
      </c>
      <c r="B54" s="63">
        <v>6.01</v>
      </c>
      <c r="C54">
        <f>SUM(Input!H77)</f>
        <v>0</v>
      </c>
      <c r="D54">
        <f>SUM(Input!I77)</f>
        <v>0</v>
      </c>
      <c r="E54">
        <f>SUM(Input!J77)</f>
        <v>0</v>
      </c>
      <c r="F54">
        <f>SUM(Input!K77)</f>
        <v>0</v>
      </c>
      <c r="G54">
        <f t="shared" si="1"/>
        <v>0</v>
      </c>
      <c r="H54">
        <f t="shared" si="7"/>
        <v>0</v>
      </c>
      <c r="I54">
        <f t="shared" si="2"/>
        <v>0</v>
      </c>
      <c r="J54">
        <f t="shared" si="3"/>
        <v>0</v>
      </c>
      <c r="K54">
        <f t="shared" si="4"/>
        <v>0</v>
      </c>
      <c r="L54">
        <f t="shared" si="5"/>
        <v>0</v>
      </c>
      <c r="Q54" t="str">
        <f>(A54)</f>
        <v>VI. Operations &amp; Infrastructure</v>
      </c>
      <c r="R54">
        <f>SUM(M60)</f>
        <v>0</v>
      </c>
    </row>
    <row r="55" spans="1:18">
      <c r="B55" s="63">
        <v>6.02</v>
      </c>
      <c r="C55">
        <f>SUM(Input!H78)</f>
        <v>0</v>
      </c>
      <c r="D55">
        <f>SUM(Input!I78)</f>
        <v>0</v>
      </c>
      <c r="E55">
        <f>SUM(Input!J78)</f>
        <v>0</v>
      </c>
      <c r="F55">
        <f>SUM(Input!K78)</f>
        <v>0</v>
      </c>
      <c r="G55">
        <f t="shared" si="1"/>
        <v>0</v>
      </c>
      <c r="H55">
        <f t="shared" si="7"/>
        <v>0</v>
      </c>
      <c r="I55">
        <f t="shared" si="2"/>
        <v>0</v>
      </c>
      <c r="J55">
        <f t="shared" si="3"/>
        <v>0</v>
      </c>
      <c r="K55">
        <f t="shared" si="4"/>
        <v>0</v>
      </c>
      <c r="L55">
        <f t="shared" si="5"/>
        <v>0</v>
      </c>
      <c r="R55">
        <f>SUM(N60)</f>
        <v>0</v>
      </c>
    </row>
    <row r="56" spans="1:18">
      <c r="B56" s="63">
        <v>6.03</v>
      </c>
      <c r="C56">
        <f>SUM(Input!H79)</f>
        <v>0</v>
      </c>
      <c r="D56">
        <f>SUM(Input!I79)</f>
        <v>0</v>
      </c>
      <c r="E56">
        <f>SUM(Input!J79)</f>
        <v>0</v>
      </c>
      <c r="F56">
        <f>SUM(Input!K79)</f>
        <v>0</v>
      </c>
      <c r="G56">
        <f t="shared" si="1"/>
        <v>0</v>
      </c>
      <c r="H56">
        <f t="shared" si="7"/>
        <v>0</v>
      </c>
      <c r="I56">
        <f t="shared" si="2"/>
        <v>0</v>
      </c>
      <c r="J56">
        <f t="shared" si="3"/>
        <v>0</v>
      </c>
      <c r="K56">
        <f t="shared" si="4"/>
        <v>0</v>
      </c>
      <c r="L56">
        <f t="shared" si="5"/>
        <v>0</v>
      </c>
      <c r="R56">
        <f>SUM(O60)</f>
        <v>0</v>
      </c>
    </row>
    <row r="57" spans="1:18">
      <c r="B57" s="63">
        <v>6.04</v>
      </c>
      <c r="C57">
        <f>SUM(Input!H80)</f>
        <v>0</v>
      </c>
      <c r="D57">
        <f>SUM(Input!I80)</f>
        <v>0</v>
      </c>
      <c r="E57">
        <f>SUM(Input!J80)</f>
        <v>0</v>
      </c>
      <c r="F57">
        <f>SUM(Input!K80)</f>
        <v>0</v>
      </c>
      <c r="G57">
        <f t="shared" si="1"/>
        <v>0</v>
      </c>
      <c r="H57">
        <f t="shared" si="7"/>
        <v>0</v>
      </c>
      <c r="I57">
        <f t="shared" si="2"/>
        <v>0</v>
      </c>
      <c r="J57">
        <f t="shared" si="3"/>
        <v>0</v>
      </c>
      <c r="K57">
        <f t="shared" si="4"/>
        <v>0</v>
      </c>
      <c r="L57">
        <f t="shared" si="5"/>
        <v>0</v>
      </c>
      <c r="R57">
        <f>SUM(P60)</f>
        <v>0</v>
      </c>
    </row>
    <row r="58" spans="1:18">
      <c r="B58" s="63">
        <v>6.05</v>
      </c>
      <c r="C58">
        <f>SUM(Input!H81)</f>
        <v>0</v>
      </c>
      <c r="D58">
        <f>SUM(Input!I81)</f>
        <v>0</v>
      </c>
      <c r="E58">
        <f>SUM(Input!J81)</f>
        <v>0</v>
      </c>
      <c r="F58">
        <f>SUM(Input!K81)</f>
        <v>0</v>
      </c>
      <c r="G58">
        <f t="shared" si="1"/>
        <v>0</v>
      </c>
      <c r="H58">
        <f t="shared" si="7"/>
        <v>0</v>
      </c>
      <c r="I58">
        <f t="shared" si="2"/>
        <v>0</v>
      </c>
      <c r="J58">
        <f t="shared" si="3"/>
        <v>0</v>
      </c>
      <c r="K58">
        <f t="shared" si="4"/>
        <v>0</v>
      </c>
      <c r="L58">
        <f t="shared" si="5"/>
        <v>0</v>
      </c>
    </row>
    <row r="59" spans="1:18">
      <c r="B59" s="63">
        <v>6.06</v>
      </c>
      <c r="C59">
        <f>SUM(Input!H82)</f>
        <v>0</v>
      </c>
      <c r="D59">
        <f>SUM(Input!I82)</f>
        <v>0</v>
      </c>
      <c r="E59">
        <f>SUM(Input!J82)</f>
        <v>0</v>
      </c>
      <c r="F59">
        <f>SUM(Input!K82)</f>
        <v>0</v>
      </c>
      <c r="G59">
        <f t="shared" si="1"/>
        <v>0</v>
      </c>
      <c r="H59">
        <f t="shared" si="7"/>
        <v>0</v>
      </c>
      <c r="I59">
        <f t="shared" si="2"/>
        <v>0</v>
      </c>
      <c r="J59">
        <f t="shared" si="3"/>
        <v>0</v>
      </c>
      <c r="K59">
        <f t="shared" si="4"/>
        <v>0</v>
      </c>
      <c r="L59">
        <f t="shared" si="5"/>
        <v>0</v>
      </c>
    </row>
    <row r="60" spans="1:18">
      <c r="B60" s="63">
        <v>6.07</v>
      </c>
      <c r="C60">
        <f>SUM(Input!H83)</f>
        <v>0</v>
      </c>
      <c r="D60">
        <f>SUM(Input!I83)</f>
        <v>0</v>
      </c>
      <c r="E60">
        <f>SUM(Input!J83)</f>
        <v>0</v>
      </c>
      <c r="F60">
        <f>SUM(Input!K83)</f>
        <v>0</v>
      </c>
      <c r="G60">
        <f t="shared" si="1"/>
        <v>0</v>
      </c>
      <c r="H60">
        <f t="shared" si="7"/>
        <v>0</v>
      </c>
      <c r="I60">
        <f t="shared" si="2"/>
        <v>0</v>
      </c>
      <c r="J60">
        <f t="shared" si="3"/>
        <v>0</v>
      </c>
      <c r="K60">
        <f t="shared" si="4"/>
        <v>0</v>
      </c>
      <c r="L60">
        <f t="shared" si="5"/>
        <v>0</v>
      </c>
      <c r="M60">
        <f>SUM(I54:I60)</f>
        <v>0</v>
      </c>
      <c r="N60">
        <f t="shared" ref="N60:P60" si="21">SUM(J54:J60)</f>
        <v>0</v>
      </c>
      <c r="O60">
        <f t="shared" si="21"/>
        <v>0</v>
      </c>
      <c r="P60">
        <f t="shared" si="21"/>
        <v>0</v>
      </c>
    </row>
    <row r="61" spans="1:18">
      <c r="A61" t="str">
        <f>(Input!A85)</f>
        <v>VII. People</v>
      </c>
      <c r="B61" s="63">
        <v>7.01</v>
      </c>
      <c r="C61">
        <f>SUM(Input!H87)</f>
        <v>0</v>
      </c>
      <c r="D61">
        <f>SUM(Input!I87)</f>
        <v>0</v>
      </c>
      <c r="E61">
        <f>SUM(Input!J87)</f>
        <v>0</v>
      </c>
      <c r="F61">
        <f>SUM(Input!K87)</f>
        <v>0</v>
      </c>
      <c r="G61">
        <f t="shared" si="1"/>
        <v>0</v>
      </c>
      <c r="H61">
        <f t="shared" si="7"/>
        <v>0</v>
      </c>
      <c r="I61">
        <f t="shared" si="2"/>
        <v>0</v>
      </c>
      <c r="J61">
        <f t="shared" si="3"/>
        <v>0</v>
      </c>
      <c r="K61">
        <f t="shared" si="4"/>
        <v>0</v>
      </c>
      <c r="L61">
        <f t="shared" si="5"/>
        <v>0</v>
      </c>
      <c r="Q61" t="str">
        <f>(A61)</f>
        <v>VII. People</v>
      </c>
      <c r="R61">
        <f>SUM(M71)</f>
        <v>0</v>
      </c>
    </row>
    <row r="62" spans="1:18">
      <c r="B62" s="63">
        <v>7.02</v>
      </c>
      <c r="C62">
        <f>SUM(Input!H88)</f>
        <v>0</v>
      </c>
      <c r="D62">
        <f>SUM(Input!I88)</f>
        <v>0</v>
      </c>
      <c r="E62">
        <f>SUM(Input!J88)</f>
        <v>0</v>
      </c>
      <c r="F62">
        <f>SUM(Input!K88)</f>
        <v>0</v>
      </c>
      <c r="G62">
        <f t="shared" si="1"/>
        <v>0</v>
      </c>
      <c r="H62">
        <f t="shared" si="7"/>
        <v>0</v>
      </c>
      <c r="I62">
        <f t="shared" si="2"/>
        <v>0</v>
      </c>
      <c r="J62">
        <f t="shared" si="3"/>
        <v>0</v>
      </c>
      <c r="K62">
        <f t="shared" si="4"/>
        <v>0</v>
      </c>
      <c r="L62">
        <f t="shared" si="5"/>
        <v>0</v>
      </c>
      <c r="R62">
        <f>SUM(N71)</f>
        <v>0</v>
      </c>
    </row>
    <row r="63" spans="1:18">
      <c r="B63" s="63">
        <v>7.03</v>
      </c>
      <c r="C63">
        <f>SUM(Input!H89)</f>
        <v>0</v>
      </c>
      <c r="D63">
        <f>SUM(Input!I89)</f>
        <v>0</v>
      </c>
      <c r="E63">
        <f>SUM(Input!J89)</f>
        <v>0</v>
      </c>
      <c r="F63">
        <f>SUM(Input!K89)</f>
        <v>0</v>
      </c>
      <c r="G63">
        <f t="shared" si="1"/>
        <v>0</v>
      </c>
      <c r="H63">
        <f t="shared" si="7"/>
        <v>0</v>
      </c>
      <c r="I63">
        <f t="shared" si="2"/>
        <v>0</v>
      </c>
      <c r="J63">
        <f t="shared" si="3"/>
        <v>0</v>
      </c>
      <c r="K63">
        <f t="shared" si="4"/>
        <v>0</v>
      </c>
      <c r="L63">
        <f t="shared" si="5"/>
        <v>0</v>
      </c>
      <c r="R63">
        <f>SUM(O71)</f>
        <v>0</v>
      </c>
    </row>
    <row r="64" spans="1:18">
      <c r="B64" s="63">
        <v>7.04</v>
      </c>
      <c r="C64">
        <f>SUM(Input!H90)</f>
        <v>0</v>
      </c>
      <c r="D64">
        <f>SUM(Input!I90)</f>
        <v>0</v>
      </c>
      <c r="E64">
        <f>SUM(Input!J90)</f>
        <v>0</v>
      </c>
      <c r="F64">
        <f>SUM(Input!K90)</f>
        <v>0</v>
      </c>
      <c r="G64">
        <f t="shared" si="1"/>
        <v>0</v>
      </c>
      <c r="H64">
        <f t="shared" si="7"/>
        <v>0</v>
      </c>
      <c r="I64">
        <f t="shared" si="2"/>
        <v>0</v>
      </c>
      <c r="J64">
        <f t="shared" si="3"/>
        <v>0</v>
      </c>
      <c r="K64">
        <f t="shared" si="4"/>
        <v>0</v>
      </c>
      <c r="L64">
        <f t="shared" si="5"/>
        <v>0</v>
      </c>
      <c r="R64">
        <f>SUM(P71)</f>
        <v>0</v>
      </c>
    </row>
    <row r="65" spans="1:18">
      <c r="B65" s="63">
        <v>7.05</v>
      </c>
      <c r="C65">
        <f>SUM(Input!H91)</f>
        <v>0</v>
      </c>
      <c r="D65">
        <f>SUM(Input!I91)</f>
        <v>0</v>
      </c>
      <c r="E65">
        <f>SUM(Input!J91)</f>
        <v>0</v>
      </c>
      <c r="F65">
        <f>SUM(Input!K91)</f>
        <v>0</v>
      </c>
      <c r="G65">
        <f t="shared" si="1"/>
        <v>0</v>
      </c>
      <c r="H65">
        <f t="shared" si="7"/>
        <v>0</v>
      </c>
      <c r="I65">
        <f t="shared" si="2"/>
        <v>0</v>
      </c>
      <c r="J65">
        <f t="shared" si="3"/>
        <v>0</v>
      </c>
      <c r="K65">
        <f t="shared" si="4"/>
        <v>0</v>
      </c>
      <c r="L65">
        <f t="shared" si="5"/>
        <v>0</v>
      </c>
    </row>
    <row r="66" spans="1:18">
      <c r="B66" s="63">
        <v>7.06</v>
      </c>
      <c r="C66">
        <f>SUM(Input!H92)</f>
        <v>0</v>
      </c>
      <c r="D66">
        <f>SUM(Input!I92)</f>
        <v>0</v>
      </c>
      <c r="E66">
        <f>SUM(Input!J92)</f>
        <v>0</v>
      </c>
      <c r="F66">
        <f>SUM(Input!K92)</f>
        <v>0</v>
      </c>
      <c r="G66">
        <f t="shared" si="1"/>
        <v>0</v>
      </c>
      <c r="H66">
        <f t="shared" si="7"/>
        <v>0</v>
      </c>
      <c r="I66">
        <f t="shared" si="2"/>
        <v>0</v>
      </c>
      <c r="J66">
        <f t="shared" si="3"/>
        <v>0</v>
      </c>
      <c r="K66">
        <f t="shared" si="4"/>
        <v>0</v>
      </c>
      <c r="L66">
        <f t="shared" si="5"/>
        <v>0</v>
      </c>
    </row>
    <row r="67" spans="1:18">
      <c r="B67" s="63">
        <v>7.07</v>
      </c>
      <c r="C67">
        <f>SUM(Input!H93)</f>
        <v>0</v>
      </c>
      <c r="D67">
        <f>SUM(Input!I93)</f>
        <v>0</v>
      </c>
      <c r="E67">
        <f>SUM(Input!J93)</f>
        <v>0</v>
      </c>
      <c r="F67">
        <f>SUM(Input!K93)</f>
        <v>0</v>
      </c>
      <c r="G67">
        <f t="shared" ref="G67:G90" si="22">SUM(C67:F67)</f>
        <v>0</v>
      </c>
      <c r="H67">
        <f t="shared" si="7"/>
        <v>0</v>
      </c>
      <c r="I67">
        <f t="shared" ref="I67:I90" si="23">IF(C67&gt;0,(SUM(C67+3)),0)</f>
        <v>0</v>
      </c>
      <c r="J67">
        <f t="shared" ref="J67:J90" si="24">IF(D67&gt;0,(SUM(D67+2)),0)</f>
        <v>0</v>
      </c>
      <c r="K67">
        <f t="shared" ref="K67:K90" si="25">IF(E67&gt;0,(SUM(E67+1)),0)</f>
        <v>0</v>
      </c>
      <c r="L67">
        <f t="shared" ref="L67:L90" si="26">IF(F67&gt;0,(SUM(F67+2)),0)</f>
        <v>0</v>
      </c>
    </row>
    <row r="68" spans="1:18">
      <c r="B68" s="63">
        <v>7.08</v>
      </c>
      <c r="C68">
        <f>SUM(Input!H94)</f>
        <v>0</v>
      </c>
      <c r="D68">
        <f>SUM(Input!I94)</f>
        <v>0</v>
      </c>
      <c r="E68">
        <f>SUM(Input!J94)</f>
        <v>0</v>
      </c>
      <c r="F68">
        <f>SUM(Input!K94)</f>
        <v>0</v>
      </c>
      <c r="G68">
        <f t="shared" si="22"/>
        <v>0</v>
      </c>
      <c r="H68">
        <f t="shared" ref="H68:H90" si="27">IF(G68=1,1,IF(G68=0,0,9))</f>
        <v>0</v>
      </c>
      <c r="I68">
        <f t="shared" si="23"/>
        <v>0</v>
      </c>
      <c r="J68">
        <f t="shared" si="24"/>
        <v>0</v>
      </c>
      <c r="K68">
        <f t="shared" si="25"/>
        <v>0</v>
      </c>
      <c r="L68">
        <f t="shared" si="26"/>
        <v>0</v>
      </c>
    </row>
    <row r="69" spans="1:18">
      <c r="B69" s="63">
        <v>7.09</v>
      </c>
      <c r="C69">
        <f>SUM(Input!H95)</f>
        <v>0</v>
      </c>
      <c r="D69">
        <f>SUM(Input!I95)</f>
        <v>0</v>
      </c>
      <c r="E69">
        <f>SUM(Input!J95)</f>
        <v>0</v>
      </c>
      <c r="F69">
        <f>SUM(Input!K95)</f>
        <v>0</v>
      </c>
      <c r="G69">
        <f t="shared" si="22"/>
        <v>0</v>
      </c>
      <c r="H69">
        <f t="shared" si="27"/>
        <v>0</v>
      </c>
      <c r="I69">
        <f t="shared" si="23"/>
        <v>0</v>
      </c>
      <c r="J69">
        <f t="shared" si="24"/>
        <v>0</v>
      </c>
      <c r="K69">
        <f t="shared" si="25"/>
        <v>0</v>
      </c>
      <c r="L69">
        <f t="shared" si="26"/>
        <v>0</v>
      </c>
    </row>
    <row r="70" spans="1:18">
      <c r="B70" s="63">
        <v>7.1</v>
      </c>
      <c r="C70">
        <f>SUM(Input!H96)</f>
        <v>0</v>
      </c>
      <c r="D70">
        <f>SUM(Input!I96)</f>
        <v>0</v>
      </c>
      <c r="E70">
        <f>SUM(Input!J96)</f>
        <v>0</v>
      </c>
      <c r="F70">
        <f>SUM(Input!K96)</f>
        <v>0</v>
      </c>
      <c r="G70">
        <f t="shared" si="22"/>
        <v>0</v>
      </c>
      <c r="H70">
        <f t="shared" si="27"/>
        <v>0</v>
      </c>
      <c r="I70">
        <f t="shared" si="23"/>
        <v>0</v>
      </c>
      <c r="J70">
        <f t="shared" si="24"/>
        <v>0</v>
      </c>
      <c r="K70">
        <f t="shared" si="25"/>
        <v>0</v>
      </c>
      <c r="L70">
        <f t="shared" si="26"/>
        <v>0</v>
      </c>
    </row>
    <row r="71" spans="1:18">
      <c r="B71" s="63">
        <v>7.11</v>
      </c>
      <c r="C71">
        <f>SUM(Input!H97)</f>
        <v>0</v>
      </c>
      <c r="D71">
        <f>SUM(Input!I97)</f>
        <v>0</v>
      </c>
      <c r="E71">
        <f>SUM(Input!J97)</f>
        <v>0</v>
      </c>
      <c r="F71">
        <f>SUM(Input!K97)</f>
        <v>0</v>
      </c>
      <c r="G71">
        <f t="shared" si="22"/>
        <v>0</v>
      </c>
      <c r="H71">
        <f t="shared" si="27"/>
        <v>0</v>
      </c>
      <c r="I71">
        <f t="shared" si="23"/>
        <v>0</v>
      </c>
      <c r="J71">
        <f t="shared" si="24"/>
        <v>0</v>
      </c>
      <c r="K71">
        <f t="shared" si="25"/>
        <v>0</v>
      </c>
      <c r="L71">
        <f t="shared" si="26"/>
        <v>0</v>
      </c>
      <c r="M71">
        <f>SUM(I61:I71)</f>
        <v>0</v>
      </c>
      <c r="N71">
        <f t="shared" ref="N71:P71" si="28">SUM(J61:J71)</f>
        <v>0</v>
      </c>
      <c r="O71">
        <f t="shared" si="28"/>
        <v>0</v>
      </c>
      <c r="P71">
        <f t="shared" si="28"/>
        <v>0</v>
      </c>
    </row>
    <row r="72" spans="1:18">
      <c r="A72" t="str">
        <f>(Input!A99)</f>
        <v>VIII. Customer Care &amp; Service</v>
      </c>
      <c r="B72" s="63">
        <v>8.01</v>
      </c>
      <c r="C72">
        <f>SUM(Input!H101)</f>
        <v>0</v>
      </c>
      <c r="D72">
        <f>SUM(Input!I101)</f>
        <v>0</v>
      </c>
      <c r="E72">
        <f>SUM(Input!J101)</f>
        <v>0</v>
      </c>
      <c r="F72">
        <f>SUM(Input!K101)</f>
        <v>0</v>
      </c>
      <c r="G72">
        <f t="shared" si="22"/>
        <v>0</v>
      </c>
      <c r="H72">
        <f t="shared" si="27"/>
        <v>0</v>
      </c>
      <c r="I72">
        <f t="shared" si="23"/>
        <v>0</v>
      </c>
      <c r="J72">
        <f t="shared" si="24"/>
        <v>0</v>
      </c>
      <c r="K72">
        <f t="shared" si="25"/>
        <v>0</v>
      </c>
      <c r="L72">
        <f t="shared" si="26"/>
        <v>0</v>
      </c>
      <c r="Q72" t="str">
        <f>(A72)</f>
        <v>VIII. Customer Care &amp; Service</v>
      </c>
      <c r="R72">
        <f>SUM(M79)</f>
        <v>0</v>
      </c>
    </row>
    <row r="73" spans="1:18">
      <c r="B73" s="63">
        <v>8.02</v>
      </c>
      <c r="C73">
        <f>SUM(Input!H102)</f>
        <v>0</v>
      </c>
      <c r="D73">
        <f>SUM(Input!I102)</f>
        <v>0</v>
      </c>
      <c r="E73">
        <f>SUM(Input!J102)</f>
        <v>0</v>
      </c>
      <c r="F73">
        <f>SUM(Input!K102)</f>
        <v>0</v>
      </c>
      <c r="G73">
        <f t="shared" si="22"/>
        <v>0</v>
      </c>
      <c r="H73">
        <f t="shared" si="27"/>
        <v>0</v>
      </c>
      <c r="I73">
        <f t="shared" si="23"/>
        <v>0</v>
      </c>
      <c r="J73">
        <f t="shared" si="24"/>
        <v>0</v>
      </c>
      <c r="K73">
        <f t="shared" si="25"/>
        <v>0</v>
      </c>
      <c r="L73">
        <f t="shared" si="26"/>
        <v>0</v>
      </c>
      <c r="R73">
        <f>SUM(N79)</f>
        <v>0</v>
      </c>
    </row>
    <row r="74" spans="1:18">
      <c r="B74" s="63">
        <v>8.0299999999999994</v>
      </c>
      <c r="C74">
        <f>SUM(Input!H103)</f>
        <v>0</v>
      </c>
      <c r="D74">
        <f>SUM(Input!I103)</f>
        <v>0</v>
      </c>
      <c r="E74">
        <f>SUM(Input!J103)</f>
        <v>0</v>
      </c>
      <c r="F74">
        <f>SUM(Input!K103)</f>
        <v>0</v>
      </c>
      <c r="G74">
        <f t="shared" si="22"/>
        <v>0</v>
      </c>
      <c r="H74">
        <f t="shared" si="27"/>
        <v>0</v>
      </c>
      <c r="I74">
        <f t="shared" si="23"/>
        <v>0</v>
      </c>
      <c r="J74">
        <f t="shared" si="24"/>
        <v>0</v>
      </c>
      <c r="K74">
        <f t="shared" si="25"/>
        <v>0</v>
      </c>
      <c r="L74">
        <f t="shared" si="26"/>
        <v>0</v>
      </c>
      <c r="R74">
        <f>SUM(O79)</f>
        <v>0</v>
      </c>
    </row>
    <row r="75" spans="1:18">
      <c r="B75" s="63">
        <v>8.0399999999999991</v>
      </c>
      <c r="C75">
        <f>SUM(Input!H104)</f>
        <v>0</v>
      </c>
      <c r="D75">
        <f>SUM(Input!I104)</f>
        <v>0</v>
      </c>
      <c r="E75">
        <f>SUM(Input!J104)</f>
        <v>0</v>
      </c>
      <c r="F75">
        <f>SUM(Input!K104)</f>
        <v>0</v>
      </c>
      <c r="G75">
        <f t="shared" si="22"/>
        <v>0</v>
      </c>
      <c r="H75">
        <f t="shared" si="27"/>
        <v>0</v>
      </c>
      <c r="I75">
        <f t="shared" si="23"/>
        <v>0</v>
      </c>
      <c r="J75">
        <f t="shared" si="24"/>
        <v>0</v>
      </c>
      <c r="K75">
        <f t="shared" si="25"/>
        <v>0</v>
      </c>
      <c r="L75">
        <f t="shared" si="26"/>
        <v>0</v>
      </c>
      <c r="R75">
        <f>SUM(P79)</f>
        <v>0</v>
      </c>
    </row>
    <row r="76" spans="1:18">
      <c r="B76" s="63">
        <v>8.0500000000000007</v>
      </c>
      <c r="C76">
        <f>SUM(Input!H105)</f>
        <v>0</v>
      </c>
      <c r="D76">
        <f>SUM(Input!I105)</f>
        <v>0</v>
      </c>
      <c r="E76">
        <f>SUM(Input!J105)</f>
        <v>0</v>
      </c>
      <c r="F76">
        <f>SUM(Input!K105)</f>
        <v>0</v>
      </c>
      <c r="G76">
        <f t="shared" si="22"/>
        <v>0</v>
      </c>
      <c r="H76">
        <f t="shared" si="27"/>
        <v>0</v>
      </c>
      <c r="I76">
        <f t="shared" si="23"/>
        <v>0</v>
      </c>
      <c r="J76">
        <f t="shared" si="24"/>
        <v>0</v>
      </c>
      <c r="K76">
        <f t="shared" si="25"/>
        <v>0</v>
      </c>
      <c r="L76">
        <f t="shared" si="26"/>
        <v>0</v>
      </c>
    </row>
    <row r="77" spans="1:18">
      <c r="B77" s="63">
        <v>8.06</v>
      </c>
      <c r="C77">
        <f>SUM(Input!H106)</f>
        <v>0</v>
      </c>
      <c r="D77">
        <f>SUM(Input!I106)</f>
        <v>0</v>
      </c>
      <c r="E77">
        <f>SUM(Input!J106)</f>
        <v>0</v>
      </c>
      <c r="F77">
        <f>SUM(Input!K106)</f>
        <v>0</v>
      </c>
      <c r="G77">
        <f t="shared" si="22"/>
        <v>0</v>
      </c>
      <c r="H77">
        <f t="shared" si="27"/>
        <v>0</v>
      </c>
      <c r="I77">
        <f t="shared" si="23"/>
        <v>0</v>
      </c>
      <c r="J77">
        <f t="shared" si="24"/>
        <v>0</v>
      </c>
      <c r="K77">
        <f t="shared" si="25"/>
        <v>0</v>
      </c>
      <c r="L77">
        <f t="shared" si="26"/>
        <v>0</v>
      </c>
    </row>
    <row r="78" spans="1:18">
      <c r="B78" s="63">
        <v>8.07</v>
      </c>
      <c r="C78">
        <f>SUM(Input!H107)</f>
        <v>0</v>
      </c>
      <c r="D78">
        <f>SUM(Input!I107)</f>
        <v>0</v>
      </c>
      <c r="E78">
        <f>SUM(Input!J107)</f>
        <v>0</v>
      </c>
      <c r="F78">
        <f>SUM(Input!K107)</f>
        <v>0</v>
      </c>
      <c r="G78">
        <f t="shared" si="22"/>
        <v>0</v>
      </c>
      <c r="H78">
        <f t="shared" si="27"/>
        <v>0</v>
      </c>
      <c r="I78">
        <f t="shared" si="23"/>
        <v>0</v>
      </c>
      <c r="J78">
        <f t="shared" si="24"/>
        <v>0</v>
      </c>
      <c r="K78">
        <f t="shared" si="25"/>
        <v>0</v>
      </c>
      <c r="L78">
        <f t="shared" si="26"/>
        <v>0</v>
      </c>
    </row>
    <row r="79" spans="1:18">
      <c r="B79" s="63">
        <v>8.08</v>
      </c>
      <c r="C79">
        <f>SUM(Input!H108)</f>
        <v>0</v>
      </c>
      <c r="D79">
        <f>SUM(Input!I108)</f>
        <v>0</v>
      </c>
      <c r="E79">
        <f>SUM(Input!J108)</f>
        <v>0</v>
      </c>
      <c r="F79">
        <f>SUM(Input!K108)</f>
        <v>0</v>
      </c>
      <c r="G79">
        <f t="shared" si="22"/>
        <v>0</v>
      </c>
      <c r="H79">
        <f t="shared" si="27"/>
        <v>0</v>
      </c>
      <c r="I79">
        <f t="shared" si="23"/>
        <v>0</v>
      </c>
      <c r="J79">
        <f t="shared" si="24"/>
        <v>0</v>
      </c>
      <c r="K79">
        <f t="shared" si="25"/>
        <v>0</v>
      </c>
      <c r="L79">
        <f t="shared" si="26"/>
        <v>0</v>
      </c>
      <c r="M79">
        <f>SUM(I72:I79)</f>
        <v>0</v>
      </c>
      <c r="N79">
        <f t="shared" ref="N79:P79" si="29">SUM(J72:J79)</f>
        <v>0</v>
      </c>
      <c r="O79">
        <f t="shared" si="29"/>
        <v>0</v>
      </c>
      <c r="P79">
        <f t="shared" si="29"/>
        <v>0</v>
      </c>
    </row>
    <row r="80" spans="1:18">
      <c r="A80" t="str">
        <f>(Input!A110)</f>
        <v>IX. Cultural Identifiers</v>
      </c>
      <c r="B80" s="63">
        <v>9.01</v>
      </c>
      <c r="C80">
        <f>SUM(Input!H112)</f>
        <v>0</v>
      </c>
      <c r="D80">
        <f>SUM(Input!I112)</f>
        <v>0</v>
      </c>
      <c r="E80">
        <f>SUM(Input!J112)</f>
        <v>0</v>
      </c>
      <c r="F80">
        <f>SUM(Input!K112)</f>
        <v>0</v>
      </c>
      <c r="G80">
        <f t="shared" si="22"/>
        <v>0</v>
      </c>
      <c r="H80">
        <f t="shared" si="27"/>
        <v>0</v>
      </c>
      <c r="I80">
        <f t="shared" si="23"/>
        <v>0</v>
      </c>
      <c r="J80">
        <f t="shared" si="24"/>
        <v>0</v>
      </c>
      <c r="K80">
        <f t="shared" si="25"/>
        <v>0</v>
      </c>
      <c r="L80">
        <f t="shared" si="26"/>
        <v>0</v>
      </c>
      <c r="Q80" t="str">
        <f>(A80)</f>
        <v>IX. Cultural Identifiers</v>
      </c>
      <c r="R80">
        <f>SUM(M90)</f>
        <v>0</v>
      </c>
    </row>
    <row r="81" spans="2:18">
      <c r="B81" s="63">
        <v>9.02</v>
      </c>
      <c r="C81">
        <f>SUM(Input!H113)</f>
        <v>0</v>
      </c>
      <c r="D81">
        <f>SUM(Input!I113)</f>
        <v>0</v>
      </c>
      <c r="E81">
        <f>SUM(Input!J113)</f>
        <v>0</v>
      </c>
      <c r="F81">
        <f>SUM(Input!K113)</f>
        <v>0</v>
      </c>
      <c r="G81">
        <f t="shared" si="22"/>
        <v>0</v>
      </c>
      <c r="H81">
        <f t="shared" si="27"/>
        <v>0</v>
      </c>
      <c r="I81">
        <f t="shared" si="23"/>
        <v>0</v>
      </c>
      <c r="J81">
        <f t="shared" si="24"/>
        <v>0</v>
      </c>
      <c r="K81">
        <f t="shared" si="25"/>
        <v>0</v>
      </c>
      <c r="L81">
        <f t="shared" si="26"/>
        <v>0</v>
      </c>
      <c r="R81">
        <f>SUM(N90)</f>
        <v>0</v>
      </c>
    </row>
    <row r="82" spans="2:18">
      <c r="B82" s="63">
        <v>9.0299999999999994</v>
      </c>
      <c r="C82">
        <f>SUM(Input!H114)</f>
        <v>0</v>
      </c>
      <c r="D82">
        <f>SUM(Input!I114)</f>
        <v>0</v>
      </c>
      <c r="E82">
        <f>SUM(Input!J114)</f>
        <v>0</v>
      </c>
      <c r="F82">
        <f>SUM(Input!K114)</f>
        <v>0</v>
      </c>
      <c r="G82">
        <f t="shared" si="22"/>
        <v>0</v>
      </c>
      <c r="H82">
        <f t="shared" si="27"/>
        <v>0</v>
      </c>
      <c r="I82">
        <f t="shared" si="23"/>
        <v>0</v>
      </c>
      <c r="J82">
        <f t="shared" si="24"/>
        <v>0</v>
      </c>
      <c r="K82">
        <f t="shared" si="25"/>
        <v>0</v>
      </c>
      <c r="L82">
        <f t="shared" si="26"/>
        <v>0</v>
      </c>
      <c r="R82">
        <f>SUM(O90)</f>
        <v>0</v>
      </c>
    </row>
    <row r="83" spans="2:18">
      <c r="B83" s="63">
        <v>9.0399999999999991</v>
      </c>
      <c r="C83">
        <f>SUM(Input!H115)</f>
        <v>0</v>
      </c>
      <c r="D83">
        <f>SUM(Input!I115)</f>
        <v>0</v>
      </c>
      <c r="E83">
        <f>SUM(Input!J115)</f>
        <v>0</v>
      </c>
      <c r="F83">
        <f>SUM(Input!K115)</f>
        <v>0</v>
      </c>
      <c r="G83">
        <f t="shared" si="22"/>
        <v>0</v>
      </c>
      <c r="H83">
        <f t="shared" si="27"/>
        <v>0</v>
      </c>
      <c r="I83">
        <f t="shared" si="23"/>
        <v>0</v>
      </c>
      <c r="J83">
        <f t="shared" si="24"/>
        <v>0</v>
      </c>
      <c r="K83">
        <f t="shared" si="25"/>
        <v>0</v>
      </c>
      <c r="L83">
        <f t="shared" si="26"/>
        <v>0</v>
      </c>
      <c r="R83">
        <f>SUM(P90)</f>
        <v>0</v>
      </c>
    </row>
    <row r="84" spans="2:18">
      <c r="B84" s="63">
        <v>9.0500000000000007</v>
      </c>
      <c r="C84">
        <f>SUM(Input!H116)</f>
        <v>0</v>
      </c>
      <c r="D84">
        <f>SUM(Input!I116)</f>
        <v>0</v>
      </c>
      <c r="E84">
        <f>SUM(Input!J116)</f>
        <v>0</v>
      </c>
      <c r="F84">
        <f>SUM(Input!K116)</f>
        <v>0</v>
      </c>
      <c r="G84">
        <f t="shared" si="22"/>
        <v>0</v>
      </c>
      <c r="H84">
        <f t="shared" si="27"/>
        <v>0</v>
      </c>
      <c r="I84">
        <f t="shared" si="23"/>
        <v>0</v>
      </c>
      <c r="J84">
        <f t="shared" si="24"/>
        <v>0</v>
      </c>
      <c r="K84">
        <f t="shared" si="25"/>
        <v>0</v>
      </c>
      <c r="L84">
        <f t="shared" si="26"/>
        <v>0</v>
      </c>
    </row>
    <row r="85" spans="2:18">
      <c r="B85" s="63">
        <v>9.06</v>
      </c>
      <c r="C85">
        <f>SUM(Input!H117)</f>
        <v>0</v>
      </c>
      <c r="D85">
        <f>SUM(Input!I117)</f>
        <v>0</v>
      </c>
      <c r="E85">
        <f>SUM(Input!J117)</f>
        <v>0</v>
      </c>
      <c r="F85">
        <f>SUM(Input!K117)</f>
        <v>0</v>
      </c>
      <c r="G85">
        <f t="shared" si="22"/>
        <v>0</v>
      </c>
      <c r="H85">
        <f t="shared" si="27"/>
        <v>0</v>
      </c>
      <c r="I85">
        <f t="shared" si="23"/>
        <v>0</v>
      </c>
      <c r="J85">
        <f t="shared" si="24"/>
        <v>0</v>
      </c>
      <c r="K85">
        <f t="shared" si="25"/>
        <v>0</v>
      </c>
      <c r="L85">
        <f t="shared" si="26"/>
        <v>0</v>
      </c>
    </row>
    <row r="86" spans="2:18">
      <c r="B86" s="63">
        <v>9.07</v>
      </c>
      <c r="C86">
        <f>SUM(Input!H118)</f>
        <v>0</v>
      </c>
      <c r="D86">
        <f>SUM(Input!I118)</f>
        <v>0</v>
      </c>
      <c r="E86">
        <f>SUM(Input!J118)</f>
        <v>0</v>
      </c>
      <c r="F86">
        <f>SUM(Input!K118)</f>
        <v>0</v>
      </c>
      <c r="G86">
        <f t="shared" si="22"/>
        <v>0</v>
      </c>
      <c r="H86">
        <f t="shared" si="27"/>
        <v>0</v>
      </c>
      <c r="I86">
        <f t="shared" si="23"/>
        <v>0</v>
      </c>
      <c r="J86">
        <f t="shared" si="24"/>
        <v>0</v>
      </c>
      <c r="K86">
        <f t="shared" si="25"/>
        <v>0</v>
      </c>
      <c r="L86">
        <f t="shared" si="26"/>
        <v>0</v>
      </c>
    </row>
    <row r="87" spans="2:18">
      <c r="B87" s="63">
        <v>9.08</v>
      </c>
      <c r="C87">
        <f>SUM(Input!H119)</f>
        <v>0</v>
      </c>
      <c r="D87">
        <f>SUM(Input!I119)</f>
        <v>0</v>
      </c>
      <c r="E87">
        <f>SUM(Input!J119)</f>
        <v>0</v>
      </c>
      <c r="F87">
        <f>SUM(Input!K119)</f>
        <v>0</v>
      </c>
      <c r="G87">
        <f t="shared" si="22"/>
        <v>0</v>
      </c>
      <c r="H87">
        <f t="shared" si="27"/>
        <v>0</v>
      </c>
      <c r="I87">
        <f t="shared" si="23"/>
        <v>0</v>
      </c>
      <c r="J87">
        <f t="shared" si="24"/>
        <v>0</v>
      </c>
      <c r="K87">
        <f t="shared" si="25"/>
        <v>0</v>
      </c>
      <c r="L87">
        <f t="shared" si="26"/>
        <v>0</v>
      </c>
    </row>
    <row r="88" spans="2:18">
      <c r="B88" s="63">
        <v>9.09</v>
      </c>
      <c r="C88">
        <f>SUM(Input!H120)</f>
        <v>0</v>
      </c>
      <c r="D88">
        <f>SUM(Input!I120)</f>
        <v>0</v>
      </c>
      <c r="E88">
        <f>SUM(Input!J120)</f>
        <v>0</v>
      </c>
      <c r="F88">
        <f>SUM(Input!K120)</f>
        <v>0</v>
      </c>
      <c r="G88">
        <f t="shared" si="22"/>
        <v>0</v>
      </c>
      <c r="H88">
        <f t="shared" si="27"/>
        <v>0</v>
      </c>
      <c r="I88">
        <f t="shared" si="23"/>
        <v>0</v>
      </c>
      <c r="J88">
        <f t="shared" si="24"/>
        <v>0</v>
      </c>
      <c r="K88">
        <f t="shared" si="25"/>
        <v>0</v>
      </c>
      <c r="L88">
        <f t="shared" si="26"/>
        <v>0</v>
      </c>
    </row>
    <row r="89" spans="2:18">
      <c r="B89" s="63">
        <v>9.1</v>
      </c>
      <c r="C89">
        <f>SUM(Input!H121)</f>
        <v>0</v>
      </c>
      <c r="D89">
        <f>SUM(Input!I121)</f>
        <v>0</v>
      </c>
      <c r="E89">
        <f>SUM(Input!J121)</f>
        <v>0</v>
      </c>
      <c r="F89">
        <f>SUM(Input!K121)</f>
        <v>0</v>
      </c>
      <c r="G89">
        <f t="shared" si="22"/>
        <v>0</v>
      </c>
      <c r="H89">
        <f t="shared" si="27"/>
        <v>0</v>
      </c>
      <c r="I89">
        <f t="shared" si="23"/>
        <v>0</v>
      </c>
      <c r="J89">
        <f t="shared" si="24"/>
        <v>0</v>
      </c>
      <c r="K89">
        <f t="shared" si="25"/>
        <v>0</v>
      </c>
      <c r="L89">
        <f t="shared" si="26"/>
        <v>0</v>
      </c>
    </row>
    <row r="90" spans="2:18">
      <c r="B90" s="63">
        <v>9.11</v>
      </c>
      <c r="C90">
        <f>SUM(Input!H122)</f>
        <v>0</v>
      </c>
      <c r="D90">
        <f>SUM(Input!I122)</f>
        <v>0</v>
      </c>
      <c r="E90">
        <f>SUM(Input!J122)</f>
        <v>0</v>
      </c>
      <c r="F90">
        <f>SUM(Input!K122)</f>
        <v>0</v>
      </c>
      <c r="G90">
        <f t="shared" si="22"/>
        <v>0</v>
      </c>
      <c r="H90">
        <f t="shared" si="27"/>
        <v>0</v>
      </c>
      <c r="I90">
        <f t="shared" si="23"/>
        <v>0</v>
      </c>
      <c r="J90">
        <f t="shared" si="24"/>
        <v>0</v>
      </c>
      <c r="K90">
        <f t="shared" si="25"/>
        <v>0</v>
      </c>
      <c r="L90">
        <f t="shared" si="26"/>
        <v>0</v>
      </c>
      <c r="M90">
        <f>SUM(I80:I90)</f>
        <v>0</v>
      </c>
      <c r="N90">
        <f t="shared" ref="N90:P90" si="30">SUM(J80:J90)</f>
        <v>0</v>
      </c>
      <c r="O90">
        <f t="shared" si="30"/>
        <v>0</v>
      </c>
      <c r="P90">
        <f t="shared" si="30"/>
        <v>0</v>
      </c>
    </row>
  </sheetData>
  <pageMargins left="0.7" right="0.7" top="0.75" bottom="0.75" header="0.3" footer="0.3"/>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showRowColHeaders="0" zoomScaleNormal="100" workbookViewId="0">
      <selection activeCell="B25" sqref="B25:K29"/>
    </sheetView>
  </sheetViews>
  <sheetFormatPr defaultRowHeight="15"/>
  <cols>
    <col min="1" max="1" width="3.140625" customWidth="1"/>
    <col min="15" max="15" width="10.5703125" customWidth="1"/>
    <col min="16" max="16" width="29.85546875" customWidth="1"/>
  </cols>
  <sheetData>
    <row r="1" spans="1:21" ht="15.75" thickBot="1">
      <c r="A1" s="2"/>
      <c r="B1" s="2"/>
      <c r="C1" s="2"/>
      <c r="D1" s="2"/>
      <c r="E1" s="2"/>
      <c r="F1" s="2"/>
      <c r="G1" s="2"/>
      <c r="H1" s="2"/>
      <c r="I1" s="2"/>
      <c r="J1" s="2"/>
      <c r="K1" s="2"/>
      <c r="L1" s="2"/>
      <c r="M1" s="2"/>
      <c r="N1" s="2"/>
      <c r="O1" s="2"/>
      <c r="P1" s="2"/>
      <c r="Q1" s="2"/>
      <c r="R1" s="2"/>
      <c r="S1" s="2"/>
      <c r="T1" s="2"/>
      <c r="U1" s="2"/>
    </row>
    <row r="2" spans="1:21">
      <c r="A2" s="2"/>
      <c r="B2" s="2"/>
      <c r="C2" s="2"/>
      <c r="D2" s="2"/>
      <c r="E2" s="2"/>
      <c r="F2" s="2"/>
      <c r="G2" s="2"/>
      <c r="H2" s="2"/>
      <c r="I2" s="2"/>
      <c r="J2" s="2"/>
      <c r="K2" s="2"/>
      <c r="L2" s="126" t="s">
        <v>117</v>
      </c>
      <c r="M2" s="127"/>
      <c r="N2" s="127"/>
      <c r="O2" s="128"/>
      <c r="P2" s="2"/>
      <c r="Q2" s="2"/>
      <c r="R2" s="2"/>
      <c r="S2" s="2"/>
      <c r="T2" s="2"/>
      <c r="U2" s="2"/>
    </row>
    <row r="3" spans="1:21">
      <c r="A3" s="2"/>
      <c r="B3" s="2"/>
      <c r="C3" s="2"/>
      <c r="D3" s="2"/>
      <c r="E3" s="2"/>
      <c r="F3" s="2"/>
      <c r="G3" s="2"/>
      <c r="H3" s="2"/>
      <c r="I3" s="2"/>
      <c r="J3" s="2"/>
      <c r="K3" s="2"/>
      <c r="L3" s="129"/>
      <c r="M3" s="130"/>
      <c r="N3" s="130"/>
      <c r="O3" s="131"/>
      <c r="P3" s="2"/>
      <c r="Q3" s="2"/>
      <c r="R3" s="2"/>
      <c r="S3" s="2"/>
      <c r="T3" s="2"/>
      <c r="U3" s="2"/>
    </row>
    <row r="4" spans="1:21">
      <c r="A4" s="2"/>
      <c r="B4" s="2"/>
      <c r="C4" s="2"/>
      <c r="D4" s="2"/>
      <c r="E4" s="2"/>
      <c r="F4" s="2"/>
      <c r="G4" s="2"/>
      <c r="H4" s="2"/>
      <c r="I4" s="2"/>
      <c r="J4" s="2"/>
      <c r="K4" s="2"/>
      <c r="L4" s="129"/>
      <c r="M4" s="130"/>
      <c r="N4" s="130"/>
      <c r="O4" s="131"/>
      <c r="P4" s="2"/>
      <c r="Q4" s="2"/>
      <c r="R4" s="2"/>
      <c r="S4" s="2"/>
      <c r="T4" s="2"/>
      <c r="U4" s="2"/>
    </row>
    <row r="5" spans="1:21">
      <c r="A5" s="2"/>
      <c r="B5" s="2"/>
      <c r="C5" s="2"/>
      <c r="D5" s="2"/>
      <c r="E5" s="2"/>
      <c r="F5" s="2"/>
      <c r="G5" s="2"/>
      <c r="H5" s="2"/>
      <c r="I5" s="2"/>
      <c r="J5" s="2"/>
      <c r="K5" s="2"/>
      <c r="L5" s="129"/>
      <c r="M5" s="130"/>
      <c r="N5" s="130"/>
      <c r="O5" s="131"/>
      <c r="P5" s="2"/>
      <c r="Q5" s="2"/>
      <c r="R5" s="2"/>
      <c r="S5" s="2"/>
      <c r="T5" s="2"/>
      <c r="U5" s="2"/>
    </row>
    <row r="6" spans="1:21">
      <c r="A6" s="2"/>
      <c r="B6" s="2"/>
      <c r="C6" s="2"/>
      <c r="D6" s="2"/>
      <c r="E6" s="2"/>
      <c r="F6" s="2"/>
      <c r="G6" s="2"/>
      <c r="H6" s="2"/>
      <c r="I6" s="2"/>
      <c r="J6" s="2"/>
      <c r="K6" s="2"/>
      <c r="L6" s="129"/>
      <c r="M6" s="130"/>
      <c r="N6" s="130"/>
      <c r="O6" s="131"/>
      <c r="P6" s="2"/>
      <c r="Q6" s="2"/>
      <c r="R6" s="2"/>
      <c r="S6" s="2"/>
      <c r="T6" s="2"/>
      <c r="U6" s="2"/>
    </row>
    <row r="7" spans="1:21">
      <c r="A7" s="2"/>
      <c r="B7" s="2"/>
      <c r="C7" s="2"/>
      <c r="D7" s="2"/>
      <c r="E7" s="2"/>
      <c r="F7" s="2"/>
      <c r="G7" s="2"/>
      <c r="H7" s="2"/>
      <c r="I7" s="2"/>
      <c r="J7" s="2"/>
      <c r="K7" s="2"/>
      <c r="L7" s="129"/>
      <c r="M7" s="130"/>
      <c r="N7" s="130"/>
      <c r="O7" s="131"/>
      <c r="P7" s="2"/>
      <c r="Q7" s="2"/>
      <c r="R7" s="2"/>
      <c r="S7" s="2"/>
      <c r="T7" s="2"/>
      <c r="U7" s="2"/>
    </row>
    <row r="8" spans="1:21">
      <c r="A8" s="2"/>
      <c r="B8" s="2"/>
      <c r="C8" s="2"/>
      <c r="D8" s="2"/>
      <c r="E8" s="2"/>
      <c r="F8" s="2"/>
      <c r="G8" s="2"/>
      <c r="H8" s="2"/>
      <c r="I8" s="2"/>
      <c r="J8" s="2"/>
      <c r="K8" s="2"/>
      <c r="L8" s="129"/>
      <c r="M8" s="130"/>
      <c r="N8" s="130"/>
      <c r="O8" s="131"/>
      <c r="P8" s="2"/>
      <c r="Q8" s="2"/>
      <c r="R8" s="2"/>
      <c r="S8" s="2"/>
      <c r="T8" s="2"/>
      <c r="U8" s="2"/>
    </row>
    <row r="9" spans="1:21">
      <c r="A9" s="2"/>
      <c r="B9" s="2"/>
      <c r="C9" s="2"/>
      <c r="D9" s="2"/>
      <c r="E9" s="2"/>
      <c r="F9" s="2"/>
      <c r="G9" s="2"/>
      <c r="H9" s="2"/>
      <c r="I9" s="2"/>
      <c r="J9" s="2"/>
      <c r="K9" s="2"/>
      <c r="L9" s="129"/>
      <c r="M9" s="130"/>
      <c r="N9" s="130"/>
      <c r="O9" s="131"/>
      <c r="P9" s="2"/>
      <c r="Q9" s="2"/>
      <c r="R9" s="2"/>
      <c r="S9" s="2"/>
      <c r="T9" s="2"/>
      <c r="U9" s="2"/>
    </row>
    <row r="10" spans="1:21">
      <c r="A10" s="2"/>
      <c r="B10" s="2"/>
      <c r="C10" s="2"/>
      <c r="D10" s="2"/>
      <c r="E10" s="2"/>
      <c r="F10" s="2"/>
      <c r="G10" s="2"/>
      <c r="H10" s="2"/>
      <c r="I10" s="2"/>
      <c r="J10" s="2"/>
      <c r="K10" s="2"/>
      <c r="L10" s="129"/>
      <c r="M10" s="130"/>
      <c r="N10" s="130"/>
      <c r="O10" s="131"/>
      <c r="P10" s="2"/>
      <c r="Q10" s="2"/>
      <c r="R10" s="2"/>
      <c r="S10" s="2"/>
      <c r="T10" s="2"/>
      <c r="U10" s="2"/>
    </row>
    <row r="11" spans="1:21">
      <c r="A11" s="2"/>
      <c r="B11" s="2"/>
      <c r="C11" s="2"/>
      <c r="D11" s="2"/>
      <c r="E11" s="2"/>
      <c r="F11" s="2"/>
      <c r="G11" s="2"/>
      <c r="H11" s="2"/>
      <c r="I11" s="2"/>
      <c r="J11" s="2"/>
      <c r="K11" s="2"/>
      <c r="L11" s="129"/>
      <c r="M11" s="130"/>
      <c r="N11" s="130"/>
      <c r="O11" s="131"/>
      <c r="P11" s="2"/>
      <c r="Q11" s="2"/>
      <c r="R11" s="2"/>
      <c r="S11" s="2"/>
      <c r="T11" s="2"/>
      <c r="U11" s="2"/>
    </row>
    <row r="12" spans="1:21">
      <c r="A12" s="2"/>
      <c r="B12" s="2"/>
      <c r="C12" s="2"/>
      <c r="D12" s="2"/>
      <c r="E12" s="2"/>
      <c r="F12" s="2"/>
      <c r="G12" s="2"/>
      <c r="H12" s="2"/>
      <c r="I12" s="2"/>
      <c r="J12" s="2"/>
      <c r="K12" s="2"/>
      <c r="L12" s="129"/>
      <c r="M12" s="130"/>
      <c r="N12" s="130"/>
      <c r="O12" s="131"/>
      <c r="P12" s="2"/>
      <c r="Q12" s="2"/>
      <c r="R12" s="2"/>
      <c r="S12" s="2"/>
      <c r="T12" s="2"/>
      <c r="U12" s="2"/>
    </row>
    <row r="13" spans="1:21">
      <c r="A13" s="2"/>
      <c r="B13" s="2"/>
      <c r="C13" s="2"/>
      <c r="D13" s="2"/>
      <c r="E13" s="2"/>
      <c r="F13" s="2"/>
      <c r="G13" s="2"/>
      <c r="H13" s="2"/>
      <c r="I13" s="2"/>
      <c r="J13" s="2"/>
      <c r="K13" s="2"/>
      <c r="L13" s="129"/>
      <c r="M13" s="130"/>
      <c r="N13" s="130"/>
      <c r="O13" s="131"/>
      <c r="P13" s="2"/>
      <c r="Q13" s="2"/>
      <c r="R13" s="2"/>
      <c r="S13" s="2"/>
      <c r="T13" s="2"/>
      <c r="U13" s="2"/>
    </row>
    <row r="14" spans="1:21">
      <c r="A14" s="2"/>
      <c r="B14" s="2"/>
      <c r="C14" s="2"/>
      <c r="D14" s="2"/>
      <c r="E14" s="2"/>
      <c r="F14" s="2"/>
      <c r="G14" s="2"/>
      <c r="H14" s="2"/>
      <c r="I14" s="2"/>
      <c r="J14" s="2"/>
      <c r="K14" s="2"/>
      <c r="L14" s="129"/>
      <c r="M14" s="130"/>
      <c r="N14" s="130"/>
      <c r="O14" s="131"/>
      <c r="P14" s="2"/>
      <c r="Q14" s="2"/>
      <c r="R14" s="2"/>
      <c r="S14" s="2"/>
      <c r="T14" s="2"/>
      <c r="U14" s="2"/>
    </row>
    <row r="15" spans="1:21" ht="15.75" thickBot="1">
      <c r="A15" s="2"/>
      <c r="B15" s="2"/>
      <c r="C15" s="2"/>
      <c r="D15" s="2"/>
      <c r="E15" s="2"/>
      <c r="F15" s="2"/>
      <c r="G15" s="2"/>
      <c r="H15" s="2"/>
      <c r="I15" s="2"/>
      <c r="J15" s="2"/>
      <c r="K15" s="2"/>
      <c r="L15" s="132"/>
      <c r="M15" s="133"/>
      <c r="N15" s="133"/>
      <c r="O15" s="134"/>
      <c r="P15" s="2"/>
      <c r="Q15" s="2"/>
      <c r="R15" s="2"/>
      <c r="S15" s="2"/>
      <c r="T15" s="2"/>
      <c r="U15" s="2"/>
    </row>
    <row r="16" spans="1:21" ht="5.0999999999999996" customHeight="1">
      <c r="A16" s="2"/>
      <c r="B16" s="2"/>
      <c r="C16" s="2"/>
      <c r="D16" s="2"/>
      <c r="E16" s="2"/>
      <c r="F16" s="2"/>
      <c r="G16" s="2"/>
      <c r="H16" s="2"/>
      <c r="I16" s="2"/>
      <c r="J16" s="2"/>
      <c r="K16" s="2"/>
      <c r="L16" s="2"/>
      <c r="M16" s="2"/>
      <c r="N16" s="2"/>
      <c r="O16" s="2"/>
      <c r="P16" s="2"/>
      <c r="Q16" s="2"/>
      <c r="R16" s="2"/>
      <c r="S16" s="2"/>
      <c r="T16" s="2"/>
      <c r="U16" s="2"/>
    </row>
    <row r="17" spans="1:21">
      <c r="A17" s="2"/>
      <c r="B17" s="2"/>
      <c r="C17" s="2"/>
      <c r="D17" s="2"/>
      <c r="E17" s="2"/>
      <c r="F17" s="2"/>
      <c r="G17" s="2"/>
      <c r="H17" s="2"/>
      <c r="I17" s="2"/>
      <c r="J17" s="2"/>
      <c r="K17" s="2"/>
      <c r="L17" s="135" t="s">
        <v>118</v>
      </c>
      <c r="M17" s="135"/>
      <c r="N17" s="135"/>
      <c r="O17" s="135"/>
      <c r="P17" s="2"/>
      <c r="Q17" s="2"/>
      <c r="R17" s="2"/>
      <c r="S17" s="2"/>
      <c r="T17" s="2"/>
      <c r="U17" s="2"/>
    </row>
    <row r="18" spans="1:21">
      <c r="A18" s="2"/>
      <c r="B18" s="2"/>
      <c r="C18" s="2"/>
      <c r="D18" s="2"/>
      <c r="E18" s="2"/>
      <c r="F18" s="2"/>
      <c r="G18" s="2"/>
      <c r="H18" s="2"/>
      <c r="I18" s="2"/>
      <c r="J18" s="2"/>
      <c r="K18" s="2"/>
      <c r="L18" s="135"/>
      <c r="M18" s="135"/>
      <c r="N18" s="135"/>
      <c r="O18" s="135"/>
      <c r="P18" s="2"/>
      <c r="Q18" s="2"/>
      <c r="R18" s="2"/>
      <c r="S18" s="2"/>
      <c r="T18" s="2"/>
      <c r="U18" s="2"/>
    </row>
    <row r="19" spans="1:21">
      <c r="A19" s="2"/>
      <c r="B19" s="2"/>
      <c r="C19" s="2"/>
      <c r="D19" s="2"/>
      <c r="E19" s="2"/>
      <c r="F19" s="2"/>
      <c r="G19" s="2"/>
      <c r="H19" s="2"/>
      <c r="I19" s="2"/>
      <c r="J19" s="2"/>
      <c r="K19" s="2"/>
      <c r="L19" s="135"/>
      <c r="M19" s="135"/>
      <c r="N19" s="135"/>
      <c r="O19" s="135"/>
      <c r="P19" s="2"/>
      <c r="Q19" s="2"/>
      <c r="R19" s="2"/>
      <c r="S19" s="2"/>
      <c r="T19" s="2"/>
      <c r="U19" s="2"/>
    </row>
    <row r="20" spans="1:21">
      <c r="A20" s="2"/>
      <c r="B20" s="2"/>
      <c r="C20" s="2"/>
      <c r="D20" s="2"/>
      <c r="E20" s="2"/>
      <c r="F20" s="2"/>
      <c r="G20" s="2"/>
      <c r="H20" s="2"/>
      <c r="I20" s="2"/>
      <c r="J20" s="2"/>
      <c r="K20" s="2"/>
      <c r="L20" s="135"/>
      <c r="M20" s="135"/>
      <c r="N20" s="135"/>
      <c r="O20" s="135"/>
      <c r="P20" s="92"/>
      <c r="Q20" s="2"/>
      <c r="R20" s="2"/>
      <c r="S20" s="2"/>
      <c r="T20" s="2"/>
      <c r="U20" s="2"/>
    </row>
    <row r="21" spans="1:21">
      <c r="A21" s="2"/>
      <c r="B21" s="2"/>
      <c r="C21" s="2"/>
      <c r="D21" s="2"/>
      <c r="E21" s="2"/>
      <c r="F21" s="2"/>
      <c r="G21" s="2"/>
      <c r="H21" s="2"/>
      <c r="I21" s="2"/>
      <c r="J21" s="2"/>
      <c r="K21" s="2"/>
      <c r="L21" s="135"/>
      <c r="M21" s="135"/>
      <c r="N21" s="135"/>
      <c r="O21" s="135"/>
      <c r="P21" s="93" t="s">
        <v>119</v>
      </c>
      <c r="Q21" s="2"/>
      <c r="R21" s="2"/>
      <c r="S21" s="2"/>
      <c r="T21" s="2"/>
      <c r="U21" s="2"/>
    </row>
    <row r="22" spans="1:21">
      <c r="A22" s="2"/>
      <c r="B22" s="2"/>
      <c r="C22" s="2"/>
      <c r="D22" s="2"/>
      <c r="E22" s="2"/>
      <c r="F22" s="2"/>
      <c r="G22" s="2"/>
      <c r="H22" s="2"/>
      <c r="I22" s="2"/>
      <c r="J22" s="2"/>
      <c r="K22" s="2"/>
      <c r="L22" s="135"/>
      <c r="M22" s="135"/>
      <c r="N22" s="135"/>
      <c r="O22" s="135"/>
      <c r="P22" s="2"/>
      <c r="Q22" s="2"/>
      <c r="R22" s="2"/>
      <c r="S22" s="2"/>
      <c r="T22" s="2"/>
      <c r="U22" s="2"/>
    </row>
    <row r="23" spans="1:21">
      <c r="A23" s="2"/>
      <c r="B23" s="2"/>
      <c r="C23" s="2"/>
      <c r="D23" s="2"/>
      <c r="E23" s="2"/>
      <c r="F23" s="2"/>
      <c r="G23" s="2"/>
      <c r="H23" s="2"/>
      <c r="I23" s="2"/>
      <c r="J23" s="2"/>
      <c r="K23" s="2"/>
      <c r="L23" s="135"/>
      <c r="M23" s="135"/>
      <c r="N23" s="135"/>
      <c r="O23" s="135"/>
      <c r="P23" s="2"/>
      <c r="Q23" s="2"/>
      <c r="R23" s="2"/>
      <c r="S23" s="2"/>
      <c r="T23" s="2"/>
      <c r="U23" s="2"/>
    </row>
    <row r="24" spans="1:21">
      <c r="A24" s="2"/>
      <c r="B24" s="2"/>
      <c r="C24" s="2"/>
      <c r="D24" s="2"/>
      <c r="E24" s="2"/>
      <c r="F24" s="2"/>
      <c r="G24" s="2"/>
      <c r="H24" s="2"/>
      <c r="I24" s="2"/>
      <c r="J24" s="2"/>
      <c r="K24" s="2"/>
      <c r="L24" s="2"/>
      <c r="M24" s="2"/>
      <c r="N24" s="2"/>
      <c r="O24" s="2"/>
      <c r="P24" s="2"/>
      <c r="Q24" s="2"/>
      <c r="R24" s="2"/>
      <c r="S24" s="2"/>
      <c r="T24" s="2"/>
      <c r="U24" s="2"/>
    </row>
    <row r="25" spans="1:21">
      <c r="A25" s="2"/>
      <c r="B25" s="136" t="s">
        <v>140</v>
      </c>
      <c r="C25" s="137"/>
      <c r="D25" s="137"/>
      <c r="E25" s="137"/>
      <c r="F25" s="137"/>
      <c r="G25" s="137"/>
      <c r="H25" s="137"/>
      <c r="I25" s="137"/>
      <c r="J25" s="137"/>
      <c r="K25" s="137"/>
      <c r="L25" s="2"/>
      <c r="M25" s="95"/>
      <c r="N25" s="2"/>
      <c r="O25" s="2"/>
      <c r="P25" s="2"/>
      <c r="Q25" s="2"/>
      <c r="R25" s="2"/>
      <c r="S25" s="2"/>
      <c r="T25" s="2"/>
      <c r="U25" s="2"/>
    </row>
    <row r="26" spans="1:21">
      <c r="A26" s="2"/>
      <c r="B26" s="137"/>
      <c r="C26" s="137"/>
      <c r="D26" s="137"/>
      <c r="E26" s="137"/>
      <c r="F26" s="137"/>
      <c r="G26" s="137"/>
      <c r="H26" s="137"/>
      <c r="I26" s="137"/>
      <c r="J26" s="137"/>
      <c r="K26" s="137"/>
      <c r="L26" s="2"/>
      <c r="M26" s="95"/>
      <c r="N26" s="2"/>
      <c r="O26" s="2"/>
      <c r="P26" s="2"/>
      <c r="Q26" s="2"/>
      <c r="R26" s="2"/>
      <c r="S26" s="2"/>
      <c r="T26" s="2"/>
      <c r="U26" s="2"/>
    </row>
    <row r="27" spans="1:21">
      <c r="A27" s="2"/>
      <c r="B27" s="137"/>
      <c r="C27" s="137"/>
      <c r="D27" s="137"/>
      <c r="E27" s="137"/>
      <c r="F27" s="137"/>
      <c r="G27" s="137"/>
      <c r="H27" s="137"/>
      <c r="I27" s="137"/>
      <c r="J27" s="137"/>
      <c r="K27" s="137"/>
      <c r="L27" s="2"/>
      <c r="M27" s="95"/>
      <c r="N27" s="2"/>
      <c r="O27" s="2"/>
      <c r="P27" s="2"/>
      <c r="Q27" s="2"/>
      <c r="R27" s="2"/>
      <c r="S27" s="2"/>
      <c r="T27" s="2"/>
      <c r="U27" s="2"/>
    </row>
    <row r="28" spans="1:21">
      <c r="A28" s="2"/>
      <c r="B28" s="137"/>
      <c r="C28" s="137"/>
      <c r="D28" s="137"/>
      <c r="E28" s="137"/>
      <c r="F28" s="137"/>
      <c r="G28" s="137"/>
      <c r="H28" s="137"/>
      <c r="I28" s="137"/>
      <c r="J28" s="137"/>
      <c r="K28" s="137"/>
      <c r="L28" s="2"/>
      <c r="M28" s="2"/>
      <c r="N28" s="2"/>
      <c r="O28" s="2"/>
      <c r="P28" s="2"/>
      <c r="Q28" s="2"/>
      <c r="R28" s="2"/>
      <c r="S28" s="2"/>
      <c r="T28" s="2"/>
      <c r="U28" s="2"/>
    </row>
    <row r="29" spans="1:21">
      <c r="A29" s="2"/>
      <c r="B29" s="137"/>
      <c r="C29" s="137"/>
      <c r="D29" s="137"/>
      <c r="E29" s="137"/>
      <c r="F29" s="137"/>
      <c r="G29" s="137"/>
      <c r="H29" s="137"/>
      <c r="I29" s="137"/>
      <c r="J29" s="137"/>
      <c r="K29" s="137"/>
      <c r="L29" s="2"/>
      <c r="M29" s="2"/>
      <c r="N29" s="2"/>
      <c r="O29" s="2"/>
      <c r="P29" s="2"/>
      <c r="Q29" s="2"/>
      <c r="R29" s="2"/>
      <c r="S29" s="2"/>
      <c r="T29" s="2"/>
      <c r="U29" s="2"/>
    </row>
    <row r="30" spans="1:21">
      <c r="A30" s="2"/>
      <c r="B30" s="2"/>
      <c r="C30" s="2"/>
      <c r="D30" s="2"/>
      <c r="E30" s="2"/>
      <c r="F30" s="2"/>
      <c r="G30" s="2"/>
      <c r="H30" s="2"/>
      <c r="I30" s="2"/>
      <c r="J30" s="2"/>
      <c r="K30" s="2"/>
      <c r="L30" s="2"/>
      <c r="M30" s="2"/>
      <c r="N30" s="2"/>
      <c r="O30" s="2"/>
      <c r="P30" s="2"/>
      <c r="Q30" s="2"/>
      <c r="R30" s="2"/>
      <c r="S30" s="2"/>
      <c r="T30" s="2"/>
      <c r="U30" s="2"/>
    </row>
    <row r="31" spans="1:21">
      <c r="A31" s="2"/>
      <c r="B31" s="2"/>
      <c r="C31" s="2"/>
      <c r="D31" s="2"/>
      <c r="E31" s="2"/>
      <c r="F31" s="2"/>
      <c r="G31" s="2"/>
      <c r="H31" s="2"/>
      <c r="I31" s="2"/>
      <c r="J31" s="2"/>
      <c r="K31" s="2"/>
      <c r="L31" s="2"/>
      <c r="M31" s="2"/>
      <c r="N31" s="2"/>
      <c r="O31" s="2"/>
      <c r="P31" s="2"/>
      <c r="Q31" s="2"/>
      <c r="R31" s="2"/>
      <c r="S31" s="2"/>
      <c r="T31" s="2"/>
      <c r="U31" s="2"/>
    </row>
    <row r="32" spans="1:21">
      <c r="A32" s="2"/>
      <c r="B32" s="2"/>
      <c r="C32" s="2"/>
      <c r="D32" s="2"/>
      <c r="E32" s="2"/>
      <c r="F32" s="2"/>
      <c r="G32" s="2"/>
      <c r="H32" s="2"/>
      <c r="I32" s="2"/>
      <c r="J32" s="2"/>
      <c r="K32" s="2"/>
      <c r="L32" s="2"/>
      <c r="M32" s="2"/>
      <c r="N32" s="2"/>
      <c r="O32" s="2"/>
      <c r="P32" s="2"/>
      <c r="Q32" s="2"/>
      <c r="R32" s="2"/>
      <c r="S32" s="2"/>
      <c r="T32" s="2"/>
      <c r="U32" s="2"/>
    </row>
    <row r="33" spans="1:21">
      <c r="A33" s="2"/>
      <c r="B33" s="2"/>
      <c r="C33" s="2"/>
      <c r="D33" s="2"/>
      <c r="E33" s="2"/>
      <c r="F33" s="2"/>
      <c r="G33" s="2"/>
      <c r="H33" s="2"/>
      <c r="I33" s="2"/>
      <c r="J33" s="2"/>
      <c r="K33" s="2"/>
      <c r="L33" s="2"/>
      <c r="M33" s="2"/>
      <c r="N33" s="2"/>
      <c r="O33" s="2"/>
      <c r="P33" s="2"/>
      <c r="Q33" s="2"/>
      <c r="R33" s="2"/>
      <c r="S33" s="2"/>
      <c r="T33" s="2"/>
      <c r="U33" s="2"/>
    </row>
    <row r="34" spans="1:21">
      <c r="A34" s="2"/>
      <c r="B34" s="2"/>
      <c r="C34" s="2"/>
      <c r="D34" s="2"/>
      <c r="E34" s="2"/>
      <c r="F34" s="2"/>
      <c r="G34" s="2"/>
      <c r="H34" s="2"/>
      <c r="I34" s="2"/>
      <c r="J34" s="2"/>
      <c r="K34" s="2"/>
      <c r="L34" s="2"/>
      <c r="M34" s="2"/>
      <c r="N34" s="2"/>
      <c r="O34" s="2"/>
      <c r="P34" s="2"/>
      <c r="Q34" s="2"/>
      <c r="R34" s="2"/>
      <c r="S34" s="2"/>
      <c r="T34" s="2"/>
      <c r="U34" s="2"/>
    </row>
    <row r="35" spans="1:21">
      <c r="A35" s="2"/>
      <c r="B35" s="2"/>
      <c r="C35" s="2"/>
      <c r="D35" s="2"/>
      <c r="E35" s="2"/>
      <c r="F35" s="2"/>
      <c r="G35" s="2"/>
      <c r="H35" s="2"/>
      <c r="I35" s="2"/>
      <c r="J35" s="2"/>
      <c r="K35" s="2"/>
      <c r="L35" s="2"/>
      <c r="M35" s="2"/>
      <c r="N35" s="2"/>
      <c r="O35" s="2"/>
      <c r="P35" s="2"/>
      <c r="Q35" s="2"/>
      <c r="R35" s="2"/>
      <c r="S35" s="2"/>
      <c r="T35" s="2"/>
      <c r="U35" s="2"/>
    </row>
  </sheetData>
  <sheetProtection algorithmName="SHA-512" hashValue="8nZG4Vyr7xBHwTeDP6osZvvLoRuOaTw3SRHbrokQSdaeV33hdip7v70hxOf9cB21a9VhOFMm26MWawNk1oR/Cg==" saltValue="Ft9GhZscyFGEa0EPaE4n5w==" spinCount="100000" sheet="1" objects="1" scenarios="1"/>
  <mergeCells count="3">
    <mergeCell ref="L2:O15"/>
    <mergeCell ref="L17:O23"/>
    <mergeCell ref="B25:K29"/>
  </mergeCells>
  <hyperlinks>
    <hyperlink ref="P21" r:id="rId1"/>
  </hyperlinks>
  <pageMargins left="0.70866141732283472" right="0.70866141732283472" top="0.74803149606299213" bottom="0.74803149606299213" header="0.31496062992125984" footer="0.31496062992125984"/>
  <pageSetup paperSize="9" orientation="landscape" verticalDpi="300" r:id="rId2"/>
  <headerFooter>
    <oddHeader>&amp;LPathfinder Evolution&amp;CFrom Compliance Consultant&amp;RTel 020 7097 1434 
or Email info@complianceconsultant.org</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60" zoomScaleNormal="100" workbookViewId="0">
      <selection activeCell="A2" sqref="A2:I51"/>
    </sheetView>
  </sheetViews>
  <sheetFormatPr defaultRowHeight="15"/>
  <sheetData>
    <row r="1" spans="1:9" ht="17.25">
      <c r="A1" s="140" t="s">
        <v>129</v>
      </c>
      <c r="B1" s="140"/>
      <c r="C1" s="140"/>
      <c r="D1" s="140"/>
      <c r="E1" s="140"/>
      <c r="F1" s="140"/>
      <c r="G1" s="140"/>
      <c r="H1" s="140"/>
      <c r="I1" s="140"/>
    </row>
    <row r="2" spans="1:9">
      <c r="A2" s="138" t="s">
        <v>130</v>
      </c>
      <c r="B2" s="139"/>
      <c r="C2" s="139"/>
      <c r="D2" s="139"/>
      <c r="E2" s="139"/>
      <c r="F2" s="139"/>
      <c r="G2" s="139"/>
      <c r="H2" s="139"/>
      <c r="I2" s="139"/>
    </row>
    <row r="3" spans="1:9">
      <c r="A3" s="139"/>
      <c r="B3" s="139"/>
      <c r="C3" s="139"/>
      <c r="D3" s="139"/>
      <c r="E3" s="139"/>
      <c r="F3" s="139"/>
      <c r="G3" s="139"/>
      <c r="H3" s="139"/>
      <c r="I3" s="139"/>
    </row>
    <row r="4" spans="1:9">
      <c r="A4" s="139"/>
      <c r="B4" s="139"/>
      <c r="C4" s="139"/>
      <c r="D4" s="139"/>
      <c r="E4" s="139"/>
      <c r="F4" s="139"/>
      <c r="G4" s="139"/>
      <c r="H4" s="139"/>
      <c r="I4" s="139"/>
    </row>
    <row r="5" spans="1:9">
      <c r="A5" s="139"/>
      <c r="B5" s="139"/>
      <c r="C5" s="139"/>
      <c r="D5" s="139"/>
      <c r="E5" s="139"/>
      <c r="F5" s="139"/>
      <c r="G5" s="139"/>
      <c r="H5" s="139"/>
      <c r="I5" s="139"/>
    </row>
    <row r="6" spans="1:9">
      <c r="A6" s="139"/>
      <c r="B6" s="139"/>
      <c r="C6" s="139"/>
      <c r="D6" s="139"/>
      <c r="E6" s="139"/>
      <c r="F6" s="139"/>
      <c r="G6" s="139"/>
      <c r="H6" s="139"/>
      <c r="I6" s="139"/>
    </row>
    <row r="7" spans="1:9">
      <c r="A7" s="139"/>
      <c r="B7" s="139"/>
      <c r="C7" s="139"/>
      <c r="D7" s="139"/>
      <c r="E7" s="139"/>
      <c r="F7" s="139"/>
      <c r="G7" s="139"/>
      <c r="H7" s="139"/>
      <c r="I7" s="139"/>
    </row>
    <row r="8" spans="1:9">
      <c r="A8" s="139"/>
      <c r="B8" s="139"/>
      <c r="C8" s="139"/>
      <c r="D8" s="139"/>
      <c r="E8" s="139"/>
      <c r="F8" s="139"/>
      <c r="G8" s="139"/>
      <c r="H8" s="139"/>
      <c r="I8" s="139"/>
    </row>
    <row r="9" spans="1:9">
      <c r="A9" s="139"/>
      <c r="B9" s="139"/>
      <c r="C9" s="139"/>
      <c r="D9" s="139"/>
      <c r="E9" s="139"/>
      <c r="F9" s="139"/>
      <c r="G9" s="139"/>
      <c r="H9" s="139"/>
      <c r="I9" s="139"/>
    </row>
    <row r="10" spans="1:9">
      <c r="A10" s="139"/>
      <c r="B10" s="139"/>
      <c r="C10" s="139"/>
      <c r="D10" s="139"/>
      <c r="E10" s="139"/>
      <c r="F10" s="139"/>
      <c r="G10" s="139"/>
      <c r="H10" s="139"/>
      <c r="I10" s="139"/>
    </row>
    <row r="11" spans="1:9">
      <c r="A11" s="139"/>
      <c r="B11" s="139"/>
      <c r="C11" s="139"/>
      <c r="D11" s="139"/>
      <c r="E11" s="139"/>
      <c r="F11" s="139"/>
      <c r="G11" s="139"/>
      <c r="H11" s="139"/>
      <c r="I11" s="139"/>
    </row>
    <row r="12" spans="1:9">
      <c r="A12" s="139"/>
      <c r="B12" s="139"/>
      <c r="C12" s="139"/>
      <c r="D12" s="139"/>
      <c r="E12" s="139"/>
      <c r="F12" s="139"/>
      <c r="G12" s="139"/>
      <c r="H12" s="139"/>
      <c r="I12" s="139"/>
    </row>
    <row r="13" spans="1:9">
      <c r="A13" s="139"/>
      <c r="B13" s="139"/>
      <c r="C13" s="139"/>
      <c r="D13" s="139"/>
      <c r="E13" s="139"/>
      <c r="F13" s="139"/>
      <c r="G13" s="139"/>
      <c r="H13" s="139"/>
      <c r="I13" s="139"/>
    </row>
    <row r="14" spans="1:9">
      <c r="A14" s="139"/>
      <c r="B14" s="139"/>
      <c r="C14" s="139"/>
      <c r="D14" s="139"/>
      <c r="E14" s="139"/>
      <c r="F14" s="139"/>
      <c r="G14" s="139"/>
      <c r="H14" s="139"/>
      <c r="I14" s="139"/>
    </row>
    <row r="15" spans="1:9">
      <c r="A15" s="139"/>
      <c r="B15" s="139"/>
      <c r="C15" s="139"/>
      <c r="D15" s="139"/>
      <c r="E15" s="139"/>
      <c r="F15" s="139"/>
      <c r="G15" s="139"/>
      <c r="H15" s="139"/>
      <c r="I15" s="139"/>
    </row>
    <row r="16" spans="1:9">
      <c r="A16" s="139"/>
      <c r="B16" s="139"/>
      <c r="C16" s="139"/>
      <c r="D16" s="139"/>
      <c r="E16" s="139"/>
      <c r="F16" s="139"/>
      <c r="G16" s="139"/>
      <c r="H16" s="139"/>
      <c r="I16" s="139"/>
    </row>
    <row r="17" spans="1:9">
      <c r="A17" s="139"/>
      <c r="B17" s="139"/>
      <c r="C17" s="139"/>
      <c r="D17" s="139"/>
      <c r="E17" s="139"/>
      <c r="F17" s="139"/>
      <c r="G17" s="139"/>
      <c r="H17" s="139"/>
      <c r="I17" s="139"/>
    </row>
    <row r="18" spans="1:9">
      <c r="A18" s="139"/>
      <c r="B18" s="139"/>
      <c r="C18" s="139"/>
      <c r="D18" s="139"/>
      <c r="E18" s="139"/>
      <c r="F18" s="139"/>
      <c r="G18" s="139"/>
      <c r="H18" s="139"/>
      <c r="I18" s="139"/>
    </row>
    <row r="19" spans="1:9">
      <c r="A19" s="139"/>
      <c r="B19" s="139"/>
      <c r="C19" s="139"/>
      <c r="D19" s="139"/>
      <c r="E19" s="139"/>
      <c r="F19" s="139"/>
      <c r="G19" s="139"/>
      <c r="H19" s="139"/>
      <c r="I19" s="139"/>
    </row>
    <row r="20" spans="1:9">
      <c r="A20" s="139"/>
      <c r="B20" s="139"/>
      <c r="C20" s="139"/>
      <c r="D20" s="139"/>
      <c r="E20" s="139"/>
      <c r="F20" s="139"/>
      <c r="G20" s="139"/>
      <c r="H20" s="139"/>
      <c r="I20" s="139"/>
    </row>
    <row r="21" spans="1:9">
      <c r="A21" s="139"/>
      <c r="B21" s="139"/>
      <c r="C21" s="139"/>
      <c r="D21" s="139"/>
      <c r="E21" s="139"/>
      <c r="F21" s="139"/>
      <c r="G21" s="139"/>
      <c r="H21" s="139"/>
      <c r="I21" s="139"/>
    </row>
    <row r="22" spans="1:9">
      <c r="A22" s="139"/>
      <c r="B22" s="139"/>
      <c r="C22" s="139"/>
      <c r="D22" s="139"/>
      <c r="E22" s="139"/>
      <c r="F22" s="139"/>
      <c r="G22" s="139"/>
      <c r="H22" s="139"/>
      <c r="I22" s="139"/>
    </row>
    <row r="23" spans="1:9">
      <c r="A23" s="139"/>
      <c r="B23" s="139"/>
      <c r="C23" s="139"/>
      <c r="D23" s="139"/>
      <c r="E23" s="139"/>
      <c r="F23" s="139"/>
      <c r="G23" s="139"/>
      <c r="H23" s="139"/>
      <c r="I23" s="139"/>
    </row>
    <row r="24" spans="1:9">
      <c r="A24" s="139"/>
      <c r="B24" s="139"/>
      <c r="C24" s="139"/>
      <c r="D24" s="139"/>
      <c r="E24" s="139"/>
      <c r="F24" s="139"/>
      <c r="G24" s="139"/>
      <c r="H24" s="139"/>
      <c r="I24" s="139"/>
    </row>
    <row r="25" spans="1:9">
      <c r="A25" s="139"/>
      <c r="B25" s="139"/>
      <c r="C25" s="139"/>
      <c r="D25" s="139"/>
      <c r="E25" s="139"/>
      <c r="F25" s="139"/>
      <c r="G25" s="139"/>
      <c r="H25" s="139"/>
      <c r="I25" s="139"/>
    </row>
    <row r="26" spans="1:9">
      <c r="A26" s="139"/>
      <c r="B26" s="139"/>
      <c r="C26" s="139"/>
      <c r="D26" s="139"/>
      <c r="E26" s="139"/>
      <c r="F26" s="139"/>
      <c r="G26" s="139"/>
      <c r="H26" s="139"/>
      <c r="I26" s="139"/>
    </row>
    <row r="27" spans="1:9">
      <c r="A27" s="139"/>
      <c r="B27" s="139"/>
      <c r="C27" s="139"/>
      <c r="D27" s="139"/>
      <c r="E27" s="139"/>
      <c r="F27" s="139"/>
      <c r="G27" s="139"/>
      <c r="H27" s="139"/>
      <c r="I27" s="139"/>
    </row>
    <row r="28" spans="1:9">
      <c r="A28" s="139"/>
      <c r="B28" s="139"/>
      <c r="C28" s="139"/>
      <c r="D28" s="139"/>
      <c r="E28" s="139"/>
      <c r="F28" s="139"/>
      <c r="G28" s="139"/>
      <c r="H28" s="139"/>
      <c r="I28" s="139"/>
    </row>
    <row r="29" spans="1:9">
      <c r="A29" s="139"/>
      <c r="B29" s="139"/>
      <c r="C29" s="139"/>
      <c r="D29" s="139"/>
      <c r="E29" s="139"/>
      <c r="F29" s="139"/>
      <c r="G29" s="139"/>
      <c r="H29" s="139"/>
      <c r="I29" s="139"/>
    </row>
    <row r="30" spans="1:9">
      <c r="A30" s="139"/>
      <c r="B30" s="139"/>
      <c r="C30" s="139"/>
      <c r="D30" s="139"/>
      <c r="E30" s="139"/>
      <c r="F30" s="139"/>
      <c r="G30" s="139"/>
      <c r="H30" s="139"/>
      <c r="I30" s="139"/>
    </row>
    <row r="31" spans="1:9">
      <c r="A31" s="139"/>
      <c r="B31" s="139"/>
      <c r="C31" s="139"/>
      <c r="D31" s="139"/>
      <c r="E31" s="139"/>
      <c r="F31" s="139"/>
      <c r="G31" s="139"/>
      <c r="H31" s="139"/>
      <c r="I31" s="139"/>
    </row>
    <row r="32" spans="1:9">
      <c r="A32" s="139"/>
      <c r="B32" s="139"/>
      <c r="C32" s="139"/>
      <c r="D32" s="139"/>
      <c r="E32" s="139"/>
      <c r="F32" s="139"/>
      <c r="G32" s="139"/>
      <c r="H32" s="139"/>
      <c r="I32" s="139"/>
    </row>
    <row r="33" spans="1:9">
      <c r="A33" s="139"/>
      <c r="B33" s="139"/>
      <c r="C33" s="139"/>
      <c r="D33" s="139"/>
      <c r="E33" s="139"/>
      <c r="F33" s="139"/>
      <c r="G33" s="139"/>
      <c r="H33" s="139"/>
      <c r="I33" s="139"/>
    </row>
    <row r="34" spans="1:9">
      <c r="A34" s="139"/>
      <c r="B34" s="139"/>
      <c r="C34" s="139"/>
      <c r="D34" s="139"/>
      <c r="E34" s="139"/>
      <c r="F34" s="139"/>
      <c r="G34" s="139"/>
      <c r="H34" s="139"/>
      <c r="I34" s="139"/>
    </row>
    <row r="35" spans="1:9">
      <c r="A35" s="139"/>
      <c r="B35" s="139"/>
      <c r="C35" s="139"/>
      <c r="D35" s="139"/>
      <c r="E35" s="139"/>
      <c r="F35" s="139"/>
      <c r="G35" s="139"/>
      <c r="H35" s="139"/>
      <c r="I35" s="139"/>
    </row>
    <row r="36" spans="1:9">
      <c r="A36" s="139"/>
      <c r="B36" s="139"/>
      <c r="C36" s="139"/>
      <c r="D36" s="139"/>
      <c r="E36" s="139"/>
      <c r="F36" s="139"/>
      <c r="G36" s="139"/>
      <c r="H36" s="139"/>
      <c r="I36" s="139"/>
    </row>
    <row r="37" spans="1:9">
      <c r="A37" s="139"/>
      <c r="B37" s="139"/>
      <c r="C37" s="139"/>
      <c r="D37" s="139"/>
      <c r="E37" s="139"/>
      <c r="F37" s="139"/>
      <c r="G37" s="139"/>
      <c r="H37" s="139"/>
      <c r="I37" s="139"/>
    </row>
    <row r="38" spans="1:9">
      <c r="A38" s="139"/>
      <c r="B38" s="139"/>
      <c r="C38" s="139"/>
      <c r="D38" s="139"/>
      <c r="E38" s="139"/>
      <c r="F38" s="139"/>
      <c r="G38" s="139"/>
      <c r="H38" s="139"/>
      <c r="I38" s="139"/>
    </row>
    <row r="39" spans="1:9">
      <c r="A39" s="139"/>
      <c r="B39" s="139"/>
      <c r="C39" s="139"/>
      <c r="D39" s="139"/>
      <c r="E39" s="139"/>
      <c r="F39" s="139"/>
      <c r="G39" s="139"/>
      <c r="H39" s="139"/>
      <c r="I39" s="139"/>
    </row>
    <row r="40" spans="1:9">
      <c r="A40" s="139"/>
      <c r="B40" s="139"/>
      <c r="C40" s="139"/>
      <c r="D40" s="139"/>
      <c r="E40" s="139"/>
      <c r="F40" s="139"/>
      <c r="G40" s="139"/>
      <c r="H40" s="139"/>
      <c r="I40" s="139"/>
    </row>
    <row r="41" spans="1:9">
      <c r="A41" s="139"/>
      <c r="B41" s="139"/>
      <c r="C41" s="139"/>
      <c r="D41" s="139"/>
      <c r="E41" s="139"/>
      <c r="F41" s="139"/>
      <c r="G41" s="139"/>
      <c r="H41" s="139"/>
      <c r="I41" s="139"/>
    </row>
    <row r="42" spans="1:9">
      <c r="A42" s="139"/>
      <c r="B42" s="139"/>
      <c r="C42" s="139"/>
      <c r="D42" s="139"/>
      <c r="E42" s="139"/>
      <c r="F42" s="139"/>
      <c r="G42" s="139"/>
      <c r="H42" s="139"/>
      <c r="I42" s="139"/>
    </row>
    <row r="43" spans="1:9">
      <c r="A43" s="139"/>
      <c r="B43" s="139"/>
      <c r="C43" s="139"/>
      <c r="D43" s="139"/>
      <c r="E43" s="139"/>
      <c r="F43" s="139"/>
      <c r="G43" s="139"/>
      <c r="H43" s="139"/>
      <c r="I43" s="139"/>
    </row>
    <row r="44" spans="1:9">
      <c r="A44" s="139"/>
      <c r="B44" s="139"/>
      <c r="C44" s="139"/>
      <c r="D44" s="139"/>
      <c r="E44" s="139"/>
      <c r="F44" s="139"/>
      <c r="G44" s="139"/>
      <c r="H44" s="139"/>
      <c r="I44" s="139"/>
    </row>
    <row r="45" spans="1:9">
      <c r="A45" s="139"/>
      <c r="B45" s="139"/>
      <c r="C45" s="139"/>
      <c r="D45" s="139"/>
      <c r="E45" s="139"/>
      <c r="F45" s="139"/>
      <c r="G45" s="139"/>
      <c r="H45" s="139"/>
      <c r="I45" s="139"/>
    </row>
    <row r="46" spans="1:9">
      <c r="A46" s="139"/>
      <c r="B46" s="139"/>
      <c r="C46" s="139"/>
      <c r="D46" s="139"/>
      <c r="E46" s="139"/>
      <c r="F46" s="139"/>
      <c r="G46" s="139"/>
      <c r="H46" s="139"/>
      <c r="I46" s="139"/>
    </row>
    <row r="47" spans="1:9">
      <c r="A47" s="139"/>
      <c r="B47" s="139"/>
      <c r="C47" s="139"/>
      <c r="D47" s="139"/>
      <c r="E47" s="139"/>
      <c r="F47" s="139"/>
      <c r="G47" s="139"/>
      <c r="H47" s="139"/>
      <c r="I47" s="139"/>
    </row>
    <row r="48" spans="1:9">
      <c r="A48" s="139"/>
      <c r="B48" s="139"/>
      <c r="C48" s="139"/>
      <c r="D48" s="139"/>
      <c r="E48" s="139"/>
      <c r="F48" s="139"/>
      <c r="G48" s="139"/>
      <c r="H48" s="139"/>
      <c r="I48" s="139"/>
    </row>
    <row r="49" spans="1:9">
      <c r="A49" s="139"/>
      <c r="B49" s="139"/>
      <c r="C49" s="139"/>
      <c r="D49" s="139"/>
      <c r="E49" s="139"/>
      <c r="F49" s="139"/>
      <c r="G49" s="139"/>
      <c r="H49" s="139"/>
      <c r="I49" s="139"/>
    </row>
    <row r="50" spans="1:9">
      <c r="A50" s="139"/>
      <c r="B50" s="139"/>
      <c r="C50" s="139"/>
      <c r="D50" s="139"/>
      <c r="E50" s="139"/>
      <c r="F50" s="139"/>
      <c r="G50" s="139"/>
      <c r="H50" s="139"/>
      <c r="I50" s="139"/>
    </row>
    <row r="51" spans="1:9">
      <c r="A51" s="139"/>
      <c r="B51" s="139"/>
      <c r="C51" s="139"/>
      <c r="D51" s="139"/>
      <c r="E51" s="139"/>
      <c r="F51" s="139"/>
      <c r="G51" s="139"/>
      <c r="H51" s="139"/>
      <c r="I51" s="139"/>
    </row>
  </sheetData>
  <sheetProtection algorithmName="SHA-512" hashValue="+Fy2fUCLfZ3EpvUrzy4ky8/Y9npDDKVxq3DXT0P2GWexuqBgAgdOOGZ063mtNXb29TSGsK3PoQcQT1nS2RLzzA==" saltValue="zeC7IqVL0DziO41KJoNkBQ==" spinCount="100000" sheet="1" objects="1" scenarios="1"/>
  <mergeCells count="2">
    <mergeCell ref="A2:I51"/>
    <mergeCell ref="A1:I1"/>
  </mergeCells>
  <pageMargins left="0.7" right="0.7" top="0.75" bottom="0.75" header="0.3" footer="0.3"/>
  <pageSetup paperSize="9" scale="96"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election activeCell="H24" sqref="H24"/>
    </sheetView>
  </sheetViews>
  <sheetFormatPr defaultRowHeight="15"/>
  <cols>
    <col min="9" max="12" width="4.85546875" customWidth="1"/>
  </cols>
  <sheetData>
    <row r="1" spans="1:12">
      <c r="A1" s="2"/>
      <c r="B1" s="2"/>
      <c r="C1" s="2"/>
      <c r="D1" s="2"/>
      <c r="E1" s="2"/>
      <c r="F1" s="2"/>
      <c r="G1" s="2"/>
      <c r="H1" s="2"/>
      <c r="I1" s="2"/>
      <c r="J1" s="2"/>
      <c r="K1" s="2"/>
      <c r="L1" s="2"/>
    </row>
    <row r="2" spans="1:12">
      <c r="A2" s="110" t="s">
        <v>1</v>
      </c>
      <c r="B2" s="110"/>
      <c r="C2" s="110"/>
      <c r="D2" s="110"/>
      <c r="E2" s="110"/>
      <c r="F2" s="110"/>
      <c r="G2" s="110"/>
      <c r="H2" s="110"/>
      <c r="I2" s="110"/>
      <c r="J2" s="110"/>
      <c r="K2" s="110"/>
      <c r="L2" s="110"/>
    </row>
    <row r="3" spans="1:12" ht="6.95" customHeight="1">
      <c r="A3" s="2"/>
      <c r="B3" s="2"/>
      <c r="C3" s="2"/>
      <c r="D3" s="2"/>
      <c r="E3" s="2"/>
      <c r="F3" s="2"/>
      <c r="G3" s="2"/>
      <c r="H3" s="2"/>
      <c r="I3" s="2"/>
      <c r="J3" s="2"/>
      <c r="K3" s="2"/>
      <c r="L3" s="2"/>
    </row>
    <row r="4" spans="1:12">
      <c r="A4" s="2" t="s">
        <v>5</v>
      </c>
      <c r="B4" s="2"/>
      <c r="C4" s="2"/>
      <c r="D4" s="2"/>
      <c r="E4" s="2"/>
      <c r="F4" s="2"/>
      <c r="G4" s="2"/>
      <c r="H4" s="2"/>
      <c r="J4" s="2"/>
      <c r="K4" s="6" t="s">
        <v>2</v>
      </c>
      <c r="L4" s="18"/>
    </row>
    <row r="5" spans="1:12">
      <c r="A5" s="2"/>
      <c r="B5" s="2"/>
      <c r="C5" s="2"/>
      <c r="D5" s="2"/>
      <c r="E5" s="2"/>
      <c r="F5" s="2"/>
      <c r="G5" s="2"/>
      <c r="H5" s="2"/>
      <c r="I5" s="141" t="s">
        <v>6</v>
      </c>
      <c r="J5" s="142"/>
      <c r="K5" s="142"/>
      <c r="L5" s="13"/>
    </row>
    <row r="6" spans="1:12">
      <c r="A6" s="2"/>
      <c r="B6" s="2"/>
      <c r="C6" s="2"/>
      <c r="D6" s="2"/>
      <c r="E6" s="2"/>
      <c r="F6" s="2"/>
      <c r="G6" s="2"/>
      <c r="H6" s="20" t="s">
        <v>7</v>
      </c>
      <c r="I6" s="21"/>
      <c r="J6" s="21"/>
      <c r="K6" s="7"/>
      <c r="L6" s="17"/>
    </row>
    <row r="7" spans="1:12">
      <c r="A7" s="2"/>
      <c r="B7" s="2"/>
      <c r="C7" s="2"/>
      <c r="D7" s="2"/>
      <c r="E7" s="2"/>
      <c r="F7" s="2"/>
      <c r="G7" s="2"/>
      <c r="H7" s="6" t="s">
        <v>3</v>
      </c>
      <c r="I7" s="19"/>
      <c r="J7" s="10"/>
      <c r="K7" s="15"/>
      <c r="L7" s="13"/>
    </row>
    <row r="8" spans="1:12" ht="22.5">
      <c r="A8" s="5" t="s">
        <v>4</v>
      </c>
      <c r="B8" s="5"/>
      <c r="C8" s="5"/>
      <c r="D8" s="5"/>
      <c r="E8" s="5"/>
      <c r="F8" s="5"/>
      <c r="G8" s="5"/>
      <c r="H8" s="2"/>
      <c r="I8" s="7"/>
      <c r="J8" s="16"/>
      <c r="K8" s="8"/>
      <c r="L8" s="13"/>
    </row>
    <row r="9" spans="1:12">
      <c r="A9" s="2"/>
      <c r="B9" s="2"/>
      <c r="C9" s="2"/>
      <c r="D9" s="2"/>
      <c r="E9" s="2"/>
      <c r="F9" s="2"/>
      <c r="G9" s="2"/>
      <c r="H9" s="2"/>
      <c r="I9" s="8"/>
      <c r="J9" s="11"/>
      <c r="K9" s="8"/>
      <c r="L9" s="13"/>
    </row>
    <row r="10" spans="1:12">
      <c r="A10" s="2"/>
      <c r="B10" s="2"/>
      <c r="C10" s="2"/>
      <c r="D10" s="2"/>
      <c r="E10" s="2"/>
      <c r="F10" s="2"/>
      <c r="G10" s="2"/>
      <c r="H10" s="2"/>
      <c r="I10" s="8"/>
      <c r="J10" s="11"/>
      <c r="K10" s="8"/>
      <c r="L10" s="13"/>
    </row>
    <row r="11" spans="1:12">
      <c r="A11" s="2"/>
      <c r="B11" s="2"/>
      <c r="C11" s="2"/>
      <c r="D11" s="2"/>
      <c r="E11" s="2"/>
      <c r="F11" s="2"/>
      <c r="G11" s="2"/>
      <c r="H11" s="2"/>
      <c r="I11" s="8"/>
      <c r="J11" s="11"/>
      <c r="K11" s="8"/>
      <c r="L11" s="13"/>
    </row>
    <row r="12" spans="1:12">
      <c r="A12" s="2"/>
      <c r="B12" s="2"/>
      <c r="C12" s="2"/>
      <c r="D12" s="2"/>
      <c r="E12" s="2"/>
      <c r="F12" s="2"/>
      <c r="G12" s="2"/>
      <c r="H12" s="2"/>
      <c r="I12" s="8"/>
      <c r="J12" s="11"/>
      <c r="K12" s="8"/>
      <c r="L12" s="13"/>
    </row>
    <row r="13" spans="1:12">
      <c r="A13" s="2"/>
      <c r="B13" s="2"/>
      <c r="C13" s="2"/>
      <c r="D13" s="2"/>
      <c r="E13" s="2"/>
      <c r="F13" s="2"/>
      <c r="G13" s="2"/>
      <c r="H13" s="2"/>
      <c r="I13" s="8"/>
      <c r="J13" s="11"/>
      <c r="K13" s="8"/>
      <c r="L13" s="13"/>
    </row>
    <row r="14" spans="1:12">
      <c r="A14" s="2"/>
      <c r="B14" s="2"/>
      <c r="C14" s="2"/>
      <c r="D14" s="2"/>
      <c r="E14" s="2"/>
      <c r="F14" s="2"/>
      <c r="G14" s="2"/>
      <c r="H14" s="2"/>
      <c r="I14" s="8"/>
      <c r="J14" s="11"/>
      <c r="K14" s="8"/>
      <c r="L14" s="13"/>
    </row>
    <row r="15" spans="1:12">
      <c r="A15" s="2"/>
      <c r="B15" s="2"/>
      <c r="C15" s="2"/>
      <c r="D15" s="2"/>
      <c r="E15" s="2"/>
      <c r="F15" s="2"/>
      <c r="G15" s="2"/>
      <c r="H15" s="2"/>
      <c r="I15" s="8"/>
      <c r="J15" s="11"/>
      <c r="K15" s="8"/>
      <c r="L15" s="13"/>
    </row>
    <row r="16" spans="1:12">
      <c r="A16" s="2"/>
      <c r="B16" s="2"/>
      <c r="C16" s="2"/>
      <c r="D16" s="2"/>
      <c r="E16" s="2"/>
      <c r="F16" s="2"/>
      <c r="G16" s="2"/>
      <c r="H16" s="2"/>
      <c r="I16" s="8"/>
      <c r="J16" s="11"/>
      <c r="K16" s="8"/>
      <c r="L16" s="13"/>
    </row>
    <row r="17" spans="1:12">
      <c r="A17" s="2"/>
      <c r="B17" s="2"/>
      <c r="C17" s="2"/>
      <c r="D17" s="2"/>
      <c r="E17" s="2"/>
      <c r="F17" s="2"/>
      <c r="G17" s="2"/>
      <c r="H17" s="2"/>
      <c r="I17" s="8"/>
      <c r="J17" s="11"/>
      <c r="K17" s="8"/>
      <c r="L17" s="13"/>
    </row>
    <row r="18" spans="1:12">
      <c r="A18" s="2"/>
      <c r="B18" s="2"/>
      <c r="C18" s="2"/>
      <c r="D18" s="2"/>
      <c r="E18" s="2"/>
      <c r="F18" s="2"/>
      <c r="G18" s="2"/>
      <c r="H18" s="2"/>
      <c r="I18" s="8"/>
      <c r="J18" s="11"/>
      <c r="K18" s="8"/>
      <c r="L18" s="13"/>
    </row>
    <row r="19" spans="1:12">
      <c r="A19" s="2"/>
      <c r="B19" s="2"/>
      <c r="C19" s="2"/>
      <c r="D19" s="2"/>
      <c r="E19" s="2"/>
      <c r="F19" s="2"/>
      <c r="G19" s="2"/>
      <c r="H19" s="2"/>
      <c r="I19" s="8"/>
      <c r="J19" s="11"/>
      <c r="K19" s="8"/>
      <c r="L19" s="13"/>
    </row>
    <row r="20" spans="1:12">
      <c r="A20" s="2"/>
      <c r="B20" s="2"/>
      <c r="C20" s="2"/>
      <c r="D20" s="2"/>
      <c r="E20" s="2"/>
      <c r="F20" s="2"/>
      <c r="G20" s="2"/>
      <c r="H20" s="2"/>
      <c r="I20" s="8"/>
      <c r="J20" s="11"/>
      <c r="K20" s="8"/>
      <c r="L20" s="13"/>
    </row>
    <row r="21" spans="1:12">
      <c r="A21" s="2"/>
      <c r="B21" s="2"/>
      <c r="C21" s="2"/>
      <c r="D21" s="2"/>
      <c r="E21" s="2"/>
      <c r="F21" s="2"/>
      <c r="G21" s="2"/>
      <c r="H21" s="2"/>
      <c r="I21" s="8"/>
      <c r="J21" s="11"/>
      <c r="K21" s="8"/>
      <c r="L21" s="13"/>
    </row>
    <row r="22" spans="1:12">
      <c r="A22" s="2"/>
      <c r="B22" s="2"/>
      <c r="C22" s="2"/>
      <c r="D22" s="2"/>
      <c r="E22" s="2"/>
      <c r="F22" s="2"/>
      <c r="G22" s="2"/>
      <c r="H22" s="2"/>
      <c r="I22" s="8"/>
      <c r="J22" s="11"/>
      <c r="K22" s="8"/>
      <c r="L22" s="13"/>
    </row>
    <row r="23" spans="1:12">
      <c r="A23" s="2"/>
      <c r="B23" s="2"/>
      <c r="C23" s="2"/>
      <c r="D23" s="2"/>
      <c r="E23" s="2"/>
      <c r="F23" s="2"/>
      <c r="G23" s="2"/>
      <c r="H23" s="2"/>
      <c r="I23" s="8"/>
      <c r="J23" s="11"/>
      <c r="K23" s="8"/>
      <c r="L23" s="13"/>
    </row>
    <row r="24" spans="1:12">
      <c r="A24" s="2"/>
      <c r="B24" s="2"/>
      <c r="C24" s="2"/>
      <c r="D24" s="2"/>
      <c r="E24" s="2"/>
      <c r="F24" s="2"/>
      <c r="G24" s="2"/>
      <c r="H24" s="2"/>
      <c r="I24" s="8"/>
      <c r="J24" s="11"/>
      <c r="K24" s="8"/>
      <c r="L24" s="13"/>
    </row>
    <row r="25" spans="1:12">
      <c r="A25" s="2"/>
      <c r="B25" s="2"/>
      <c r="C25" s="2"/>
      <c r="D25" s="2"/>
      <c r="E25" s="2"/>
      <c r="F25" s="2"/>
      <c r="G25" s="2"/>
      <c r="H25" s="2"/>
      <c r="I25" s="8"/>
      <c r="J25" s="11"/>
      <c r="K25" s="8"/>
      <c r="L25" s="13"/>
    </row>
    <row r="26" spans="1:12">
      <c r="A26" s="2"/>
      <c r="B26" s="2"/>
      <c r="C26" s="2"/>
      <c r="D26" s="2"/>
      <c r="E26" s="2"/>
      <c r="F26" s="2"/>
      <c r="G26" s="2"/>
      <c r="H26" s="2"/>
      <c r="I26" s="8"/>
      <c r="J26" s="11"/>
      <c r="K26" s="8"/>
      <c r="L26" s="13"/>
    </row>
    <row r="27" spans="1:12">
      <c r="A27" s="2"/>
      <c r="B27" s="2"/>
      <c r="C27" s="2"/>
      <c r="D27" s="2"/>
      <c r="E27" s="2"/>
      <c r="F27" s="2"/>
      <c r="G27" s="2"/>
      <c r="H27" s="2"/>
      <c r="I27" s="8"/>
      <c r="J27" s="11"/>
      <c r="K27" s="8"/>
      <c r="L27" s="13"/>
    </row>
    <row r="28" spans="1:12">
      <c r="A28" s="2"/>
      <c r="B28" s="2"/>
      <c r="C28" s="2"/>
      <c r="D28" s="2"/>
      <c r="E28" s="2"/>
      <c r="F28" s="2"/>
      <c r="G28" s="2"/>
      <c r="H28" s="2"/>
      <c r="I28" s="8"/>
      <c r="J28" s="11"/>
      <c r="K28" s="8"/>
      <c r="L28" s="13"/>
    </row>
    <row r="29" spans="1:12">
      <c r="A29" s="2"/>
      <c r="B29" s="2"/>
      <c r="C29" s="2"/>
      <c r="D29" s="2"/>
      <c r="E29" s="2"/>
      <c r="F29" s="2"/>
      <c r="G29" s="2"/>
      <c r="H29" s="2"/>
      <c r="I29" s="8"/>
      <c r="J29" s="11"/>
      <c r="K29" s="8"/>
      <c r="L29" s="13"/>
    </row>
    <row r="30" spans="1:12">
      <c r="A30" s="2"/>
      <c r="B30" s="2"/>
      <c r="C30" s="2"/>
      <c r="D30" s="2"/>
      <c r="E30" s="2"/>
      <c r="F30" s="2"/>
      <c r="G30" s="2"/>
      <c r="H30" s="2"/>
      <c r="I30" s="8"/>
      <c r="J30" s="11"/>
      <c r="K30" s="8"/>
      <c r="L30" s="13"/>
    </row>
    <row r="31" spans="1:12">
      <c r="A31" s="2"/>
      <c r="B31" s="2"/>
      <c r="C31" s="2"/>
      <c r="D31" s="2"/>
      <c r="E31" s="2"/>
      <c r="F31" s="2"/>
      <c r="G31" s="2"/>
      <c r="H31" s="2"/>
      <c r="I31" s="8"/>
      <c r="J31" s="11"/>
      <c r="K31" s="8"/>
      <c r="L31" s="13"/>
    </row>
    <row r="32" spans="1:12">
      <c r="A32" s="2"/>
      <c r="B32" s="2"/>
      <c r="C32" s="2"/>
      <c r="D32" s="2"/>
      <c r="E32" s="2"/>
      <c r="F32" s="2"/>
      <c r="G32" s="2"/>
      <c r="H32" s="2"/>
      <c r="I32" s="8"/>
      <c r="J32" s="11"/>
      <c r="K32" s="8"/>
      <c r="L32" s="13"/>
    </row>
    <row r="33" spans="1:12">
      <c r="A33" s="2"/>
      <c r="B33" s="2"/>
      <c r="C33" s="2"/>
      <c r="D33" s="2"/>
      <c r="E33" s="2"/>
      <c r="F33" s="2"/>
      <c r="G33" s="2"/>
      <c r="H33" s="2"/>
      <c r="I33" s="8"/>
      <c r="J33" s="11"/>
      <c r="K33" s="8"/>
      <c r="L33" s="13"/>
    </row>
    <row r="34" spans="1:12">
      <c r="A34" s="2"/>
      <c r="B34" s="2"/>
      <c r="C34" s="2"/>
      <c r="D34" s="2"/>
      <c r="E34" s="2"/>
      <c r="F34" s="2"/>
      <c r="G34" s="2"/>
      <c r="H34" s="2"/>
      <c r="I34" s="9"/>
      <c r="J34" s="12"/>
      <c r="K34" s="9"/>
      <c r="L34" s="14"/>
    </row>
    <row r="35" spans="1:12">
      <c r="A35" s="2"/>
      <c r="B35" s="2"/>
      <c r="C35" s="2"/>
      <c r="D35" s="2"/>
      <c r="E35" s="2"/>
      <c r="F35" s="2"/>
      <c r="G35" s="2"/>
      <c r="H35" s="2"/>
      <c r="I35" s="2"/>
      <c r="J35" s="4"/>
      <c r="K35" s="2"/>
      <c r="L35" s="3"/>
    </row>
    <row r="36" spans="1:12">
      <c r="A36" s="2"/>
      <c r="B36" s="2"/>
      <c r="C36" s="2"/>
      <c r="D36" s="2"/>
      <c r="E36" s="2"/>
      <c r="F36" s="2"/>
      <c r="G36" s="2"/>
      <c r="H36" s="2"/>
      <c r="I36" s="2"/>
      <c r="J36" s="4"/>
      <c r="K36" s="2"/>
      <c r="L36" s="3"/>
    </row>
    <row r="37" spans="1:12">
      <c r="A37" s="2"/>
      <c r="B37" s="2"/>
      <c r="C37" s="2"/>
      <c r="D37" s="2"/>
      <c r="E37" s="2"/>
      <c r="F37" s="2"/>
      <c r="G37" s="2"/>
      <c r="H37" s="2"/>
      <c r="I37" s="2"/>
      <c r="J37" s="4"/>
      <c r="K37" s="2"/>
      <c r="L37" s="3"/>
    </row>
    <row r="38" spans="1:12">
      <c r="A38" s="2"/>
      <c r="B38" s="2"/>
      <c r="C38" s="2"/>
      <c r="D38" s="2"/>
      <c r="E38" s="2"/>
      <c r="F38" s="2"/>
      <c r="G38" s="2"/>
      <c r="H38" s="2"/>
      <c r="I38" s="2"/>
      <c r="J38" s="4"/>
      <c r="K38" s="2"/>
      <c r="L38" s="3"/>
    </row>
    <row r="39" spans="1:12">
      <c r="A39" s="2"/>
      <c r="B39" s="2"/>
      <c r="C39" s="2"/>
      <c r="D39" s="2"/>
      <c r="E39" s="2"/>
      <c r="F39" s="2"/>
      <c r="G39" s="2"/>
      <c r="H39" s="2"/>
      <c r="I39" s="2"/>
      <c r="J39" s="4"/>
      <c r="K39" s="2"/>
      <c r="L39" s="3"/>
    </row>
    <row r="40" spans="1:12">
      <c r="A40" s="2"/>
      <c r="B40" s="2"/>
      <c r="C40" s="2"/>
      <c r="D40" s="2"/>
      <c r="E40" s="2"/>
      <c r="F40" s="2"/>
      <c r="G40" s="2"/>
      <c r="H40" s="2"/>
      <c r="I40" s="2"/>
      <c r="J40" s="4"/>
      <c r="K40" s="2"/>
      <c r="L40" s="3"/>
    </row>
    <row r="41" spans="1:12">
      <c r="A41" s="2"/>
      <c r="B41" s="2"/>
      <c r="C41" s="2"/>
      <c r="D41" s="2"/>
      <c r="E41" s="2"/>
      <c r="F41" s="2"/>
      <c r="G41" s="2"/>
      <c r="H41" s="2"/>
      <c r="I41" s="2"/>
      <c r="J41" s="4"/>
      <c r="K41" s="2"/>
      <c r="L41" s="3"/>
    </row>
    <row r="42" spans="1:12">
      <c r="A42" s="2"/>
      <c r="B42" s="2"/>
      <c r="C42" s="2"/>
      <c r="D42" s="2"/>
      <c r="E42" s="2"/>
      <c r="F42" s="2"/>
      <c r="G42" s="2"/>
      <c r="H42" s="2"/>
      <c r="I42" s="2"/>
      <c r="J42" s="4"/>
      <c r="K42" s="2"/>
      <c r="L42" s="3"/>
    </row>
    <row r="43" spans="1:12">
      <c r="A43" s="2"/>
      <c r="B43" s="2"/>
      <c r="C43" s="2"/>
      <c r="D43" s="2"/>
      <c r="E43" s="2"/>
      <c r="F43" s="2"/>
      <c r="G43" s="2"/>
      <c r="H43" s="2"/>
      <c r="I43" s="2"/>
      <c r="J43" s="4"/>
      <c r="K43" s="2"/>
      <c r="L43" s="3"/>
    </row>
    <row r="44" spans="1:12">
      <c r="A44" s="2"/>
      <c r="B44" s="2"/>
      <c r="C44" s="2"/>
      <c r="D44" s="2"/>
      <c r="E44" s="2"/>
      <c r="F44" s="2"/>
      <c r="G44" s="2"/>
      <c r="H44" s="2"/>
      <c r="I44" s="2"/>
      <c r="J44" s="4"/>
      <c r="K44" s="2"/>
      <c r="L44" s="3"/>
    </row>
    <row r="45" spans="1:12">
      <c r="A45" s="2"/>
      <c r="B45" s="2"/>
      <c r="C45" s="2"/>
      <c r="D45" s="2"/>
      <c r="E45" s="2"/>
      <c r="F45" s="2"/>
      <c r="G45" s="2"/>
      <c r="H45" s="2"/>
      <c r="I45" s="2"/>
      <c r="J45" s="4"/>
      <c r="K45" s="2"/>
      <c r="L45" s="3"/>
    </row>
    <row r="46" spans="1:12">
      <c r="A46" s="2"/>
      <c r="B46" s="2"/>
      <c r="C46" s="2"/>
      <c r="D46" s="2"/>
      <c r="E46" s="2"/>
      <c r="F46" s="2"/>
      <c r="G46" s="2"/>
      <c r="H46" s="2"/>
      <c r="I46" s="2"/>
      <c r="J46" s="4"/>
      <c r="K46" s="2"/>
      <c r="L46" s="3"/>
    </row>
    <row r="47" spans="1:12">
      <c r="A47" s="2"/>
      <c r="B47" s="2"/>
      <c r="C47" s="2"/>
      <c r="D47" s="2"/>
      <c r="E47" s="2"/>
      <c r="F47" s="2"/>
      <c r="G47" s="2"/>
      <c r="H47" s="2"/>
      <c r="I47" s="2"/>
      <c r="J47" s="4"/>
      <c r="K47" s="2"/>
      <c r="L47" s="3"/>
    </row>
    <row r="48" spans="1:12">
      <c r="A48" s="2"/>
      <c r="B48" s="2"/>
      <c r="C48" s="2"/>
      <c r="D48" s="2"/>
      <c r="E48" s="2"/>
      <c r="F48" s="2"/>
      <c r="G48" s="2"/>
      <c r="H48" s="2"/>
      <c r="I48" s="2"/>
      <c r="J48" s="4"/>
      <c r="K48" s="2"/>
      <c r="L48" s="3"/>
    </row>
    <row r="49" spans="1:12">
      <c r="A49" s="2"/>
      <c r="B49" s="2"/>
      <c r="C49" s="2"/>
      <c r="D49" s="2"/>
      <c r="E49" s="2"/>
      <c r="F49" s="2"/>
      <c r="G49" s="2"/>
      <c r="H49" s="2"/>
      <c r="I49" s="2"/>
      <c r="J49" s="4"/>
      <c r="K49" s="2"/>
      <c r="L49" s="3"/>
    </row>
    <row r="50" spans="1:12">
      <c r="A50" s="2"/>
      <c r="B50" s="2"/>
      <c r="C50" s="2"/>
      <c r="D50" s="2"/>
      <c r="E50" s="2"/>
      <c r="F50" s="2"/>
      <c r="G50" s="2"/>
      <c r="H50" s="2"/>
      <c r="I50" s="2"/>
      <c r="J50" s="4"/>
      <c r="K50" s="2"/>
      <c r="L50" s="3"/>
    </row>
  </sheetData>
  <mergeCells count="2">
    <mergeCell ref="A2:L2"/>
    <mergeCell ref="I5:K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V i s u a l i z a t i o n   x m l n s : x s i = " h t t p : / / w w w . w 3 . o r g / 2 0 0 1 / X M L S c h e m a - i n s t a n c e "   x m l n s : x s d = " h t t p : / / w w w . w 3 . o r g / 2 0 0 1 / X M L S c h e m a "   x m l n s = " h t t p : / / m i c r o s o f t . d a t a . v i s u a l i z a t i o n . C l i e n t . E x c e l / 1 . 0 " > < T o u r s > < T o u r   N a m e = " T o u r   1 "   I d = " { 8 6 5 F 2 A E B - 3 4 7 C - 4 1 2 3 - 9 C F 5 - E 3 7 0 7 C F E 3 5 C 5 } "   T o u r I d = " 8 6 8 5 5 b 9 5 - b b d 0 - 4 9 2 e - a 2 d 6 - 1 d 5 5 1 7 7 7 9 0 8 9 "   X m l V e r = " 3 "   M i n X m l V e r = " 3 " > < D e s c r i p t i o n > S o m e   d e s c r i p t i o n   f o r   t h e   t o u r   g o e s   h e r e < / D e s c r i p t i o n > < I m a g e > i V B O R w 0 K G g o A A A A N S U h E U g A A A N Q A A A B 1 C A Y A A A A 2 n s 9 T A A A A A X N S R 0 I A r s 4 c 6 Q A A A A R n Q U 1 B A A C x j w v 8 Y Q U A A A A J c E h Z c w A A A r Q A A A K 0 A X + M 6 T w A A C v Y S U R B V H h e 7 X 3 5 d x v Z d e Y t 7 C C 4 g A u 4 U 9 w k i t q l X h y n 4 x x v b c e T m c x k O b G T O J m Z J O O c O T P / 1 v w w Z 8 6 Z H 8 Z J b M d 2 t 9 3 u b n W 3 p N Y u i u K + 7 x u 4 Y Q f m f v f V A w o k u K k p d b N Q H / X 0 X h U K Q K G q v n e X d 9 9 9 x v / 7 4 N M c O X D g 4 F T g M m s H D h y c A o y f / u 4 z R 0 I 5 c H B K c C S U A w e n C I d Q D h y c I l j l u + O o f F 8 y X C 6 D O p o i l A 2 0 0 E b c R 5 k M U Y 7 v S j a 7 / 9 b w o d T f n K X K A F G 1 P 0 s 7 s R T N r 2 7 Q 8 P Q 8 H 5 8 1 j 3 L w Z c H 4 5 w 8 d Q r 1 u N H T e o l j c Q 6 k U S J O V k m M G o Q C o v e 4 c f f N 8 g o a X P T S x 6 s Z e e Q 0 w D G Y V I + g l S m Q M + l 5 / i r I 5 g 4 / z 0 l T U S 9 + + m K X N 7 V 3 6 5 M m g H O f g 9 c E h 1 G t A V V 0 z k b + D E g l i 6 Z M p I p C V R B X e L L 3 T k 5 T X 3 x s K U m t N h v q b 0 i K V P p v 0 0 l Z c E Q n b 9 S F 8 h k G X W 9 I 0 t e Y m l x u E c j M R + T t y L u q s 2 a F k K k e 9 T R 5 y + 0 M 0 O T d H E 3 O L 8 n 4 H r w 5 M q L s O o V 4 R q l r e o n g 8 l y c R C m A l E m B t a 1 T 6 s h T 0 E 2 0 z i Z I s h a D + / Q G T b X 5 m k j o 7 2 2 l k Z I w u X r x g H l 0 A v s P t d u e l G D 5 7 Y W G J O j r a a H N r m x o a I v R v n z 6 h V D o t r z s 4 X R j / 8 p F D q N O E t 6 K B X M E u V u c y Q i Q 8 0 F Y i W W u N U o Q K B 7 P 0 R k e a 1 n c N a q g s b R v p z 3 W 5 l G 9 p Y y N K 7 k A V V f o N / n 5 W A / n l i o q A k G t 3 N y Z E C w Y D t L y y S i 1 N j b Q Y j d H D o Q l 5 r 4 P T g U O o U 0 J 1 8 1 W K J Q L m g 3 w y a X Q U 3 r 2 Y Y F K Y G y a S y S T N L k Y p x O R Z X 1 9 n 4 l S Q 1 + u l S K R e i D M / v y A 1 9 g W D Q V Y 3 E 1 R b G 5 b 3 g m C G 4 a K 1 t T V q j D R Q K m v Q b + 4 / l 9 c c f D E 4 h P q C q O u 4 x a q U i 9 K s Q m k i a d L s r Q / D Y c d 8 r 5 + N r x J Y W o 9 T O O S i n U y A 6 i r U + 3 8 1 6 K O m 4 D Y 1 B 6 P k 9 / t o e 3 t H 9 n s 8 P m p u j k g b 3 7 W 6 u k q N j Y 2 0 k 3 C R h x I U C g X J c P v p l 5 8 9 k m M c v B y M f / n 4 3 t F 3 2 0 F J + G r f Z E l R k E h 4 U I 9 D o l K v X W 1 N U 0 t 1 x t z C M Z A k 6 t j d 3 V 1 W H 7 N M g j V y e 7 z 0 Y q f L P E o B w g u f + N 2 L S X F Y b M R c d H f S Q 7 1 1 C T p X l x H p V F l Z y Z J s g 2 p q q k V F h J R 6 8 W K Y 4 q G L d K W V V U S W U t V B Q z 5 n Y i F K o 4 4 D 4 6 V g / K t D q B M j 0 P A m P 6 S Z v F Q 6 D p E O 2 q / x j d 4 k S 4 q k 2 F 2 B Q E D 2 Y R g K B A G W W A o + m f P I v l I I e I n i K d X + 5 o U k + d x E j + e 8 t L h p U C a d o v P B U e o 8 1 y E S K x y u E U c F 1 M F H K y y 1 X F 7 y e Q x x w 4 P F X + t m u y + 5 S 7 c H p / n 3 H X 7 e D o r h R E q c A K H a D n L X v M E S I y m 2 0 k E u c I 2 D 9 p d C 0 J u j q a k Z y r q D N L W O c a c C m Y B H s 4 p M l f 7 S n w U P o M Y H w z 5 R / T K Z H K u L S e p r c d F 4 q l 9 s K p / P R 8 P D o 3 x O W S Z W N Y V d K 3 J + y X S O o r E c b X I Z n O N t t t G + f f M C v X O t 3 / x U B 8 c B S 6 j P n S 7 o G A h G 3 q B Y L H 0 k i Y D j E G g v Y C e B U O f O t c s 2 a 3 i 0 y f Z N b T B L H 4 3 6 K G Z K n 5 d B f 1 O G B h c V S b / Z s 8 O k 8 t L v R n z i j j d y / M G G l 1 p r s r S 0 7 a L G q i w t b H p E U t 2 o X 6 S 2 1 k b 6 Y D R I y f W H 8 n 4 H h 8 P 4 1 9 s O o Y 6 C N 3 y L V T w l k a w k 2 k u c l y E S A B f 5 Z i z L t o 2 H v t 2 X o P V d F y 2 y i o e B X N h D C j k K e H J U F c j J w + / n Z 3 5 i z U X t 4 S z F W D i N T 0 z R 5 b 4 O e s y S L M 3 2 U I U v R z f b 0 v T p h H e f m h i p z H H J 0 j p / 9 n z U o C v N G W q r L b j m Y V + B 0 L 8 d 8 W O L 3 o w s 0 F i 8 i 5 K b T y m Z c s a v D o P x M 4 d Q B 6 K 2 7 S J F t y p E / T l K t T s t f L N n i z 4 Y q x J 1 L 5 G I k 8 8 f E L f 5 U Z i b m 6 f W 1 h a a i 7 r p 2 b y S R o c h z M S M M m F x 5 l A 3 b 7 R l q D p Y + B 2 x F E i p y I U C x 8 Z c r J Y 6 q u P 0 8 d M R 8 y g H e 8 G E u u 8 Q q g T C 7 b d o f V 2 p e F o y A a + S T G 9 3 J l l a F X 9 e N B q l m p o a c 6 s 0 Y r E 4 H 7 d J z c 2 N N L b i p l E u L w M 4 J f 7 w f I r S r A p 6 3 O o 8 Q K Z 5 J m k r S 8 K V 1 X W q D j e w P p q k T 1 9 M y + s O i m H 8 7 B O H U H s R a r x F 2 9 v p I i 8 e Y C X P a R L p a 1 1 J q m G J U Q p w b Z c K M d q L s f E J 6 u l W 7 v R H / K w v 7 b B 4 O Q E C r E L G L d o c i A S V c T r q o k v 1 W z J w j H 2 b m 1 v 8 o o s C o X r 6 d M A J v t 0 L 4 + c O o Y o Q j N y i n Z 1 i M u 0 l z 0 n I 5 O O e H s b / Q f h O X 5 L c r v 2 f t 7 K y K g O z 8 M r 5 / b B l D g f O C d 6 7 C x d 6 a X R k n D q 7 O s Q t D n z G d t S m G V h r B f Y c 9 k s 6 a z M 0 s R i n 8 8 1 u q g 5 5 x e 5 a X l 6 h 2 a i X q m r C 1 N 4 Y o n v P B s y j H Q B M q A c O o U z 4 6 2 + K J + + 0 y H Q U 6 i q y 9 O a 5 Y v d d L B a j 8 f E p 6 u v r J Y + H x c Y J g Z g 9 j 0 e 5 x 6 0 Y W X L T + F p B F W y r y U q k O n B 7 z E s 7 y d K k h 1 Q C z g d G q Z t J i m u D z 8 Z 5 B i u r K Z t z 0 c e P h + Q Y B x i H w v V y C l U 0 v l 4 y A W 1 h F R m B 7 1 t Y W B Q J A x J d v n z x p c g E T E / P 7 C M T c L 4 x I 2 N S K D X B L M 2 x K q f x T k 9 K j V e F 1 6 m 1 u u D t A / R 1 G B 0 d l e 2 p q V k 5 X 8 Q H 5 t J J 8 r u z 9 M 6 l j p L X t B y L 8 f N P H Q l V U X + J t n f d B 5 L p t I k E v H 0 u S e G K H D 1 7 N k j 9 / R d k 0 P U 0 I N M y + H y 1 u n c S T E x M U x d L I S D N X G d B J + 7 z 9 4 d 8 V J s c o D e u 9 s i 1 Q O g S z n c 7 4 a L q I E k 7 k U z R 7 e d T 8 t 5 y h v G L M i d U s K a V d l L 1 Q q a 9 4 0 z A F y E T 3 N H x t I H n W + A y W M X r S D G R l F T a 2 d n l 7 0 1 R b W 2 t O u A U g P O F O g Y n w k m h f 6 t W 8 z Q w j o V d E + M T 1 N z S T B U s n R D N D j f 9 + I q b z j e p 4 2 L x J N 0 d n l U b Z Q q W + x Z 5 V Y Z l N 9 3 w S s g E Y C z H + h H f v a j I B K C X r 6 q q 5 N 7 d I z b T F / 0 u K z b W o 2 b r Z A C R F h e X z K 0 C M C Y 2 z D Z Y f a S Z c t w R I O y q h Y m F T q G 7 Q U W O A H 6 f h 9 w y N 2 v / d S 6 X U t Y 2 l K v 6 R n 7 + 0 m m T y Q q 4 p P U U j I G B Q X l o N z Y 2 a G t r m 0 K h C u r u P k e b m 5 u 0 t r Y u x 3 w R 4 L e E K k 8 u n T R w P q X Q x z b Y V i r E t l N F 3 r 4 D A f V 1 w + R G d B J f 6 2 v d d 5 3 L q Z R t c K y / 7 g Y l E i o C Q v e w G q d J J u A P z x c i H b q 6 z l F T U y O F w 2 F T Q i n b a X 5 e S Y b Z 2 X l R B V 8 W O g A 2 H o + b e 0 6 G q q o q k d i l 0 F a b o V + / U A 6 P v Z 0 P B p Z / 8 d Q l p H q 7 t 9 l 8 p f z A 0 r z 8 / j z + a t r d P X j Q 9 j T x r Q s F M i G E q Z Q H D s h m M 1 R X V 0 t t b S 0 U C P j p 6 d P n c v z L A B 4 4 T A H B / C m o s i f F w s K y 2 d q P b / S k J J J 9 L 9 r b W 1 m l T d D 7 Q 3 6 R X L 0 N l Z Y r X j 5 / Z a n y p T 1 d r 8 W j d z 6 S k S x E A P I 4 p F L p A 9 3 h 1 g B W S J m r V y 9 J + 8 n j g Q M l x m F A 7 B 3 m P M W 5 H h u b E I k F F f P F i x F W O Q 8 m D O D V J 1 0 C Q V + O u u q z Q q q 9 1 w 3 S 6 f e 7 k z S 2 5 q V w V b D k t b d 7 K T u V z 1 d 7 X e w m T a S 9 D 8 V p A f O W u u s L R F h Z W T v Q P g G y J S Q J p N m 1 6 5 e F H E t L h 5 N A A 1 L t w Y P H I i W u X O m n U E U F 9 f R 0 y W d h 2 s b 5 8 9 2 s c k Z o e 3 t b 7 L Z S a G i o P / B a I J r 9 Q k T 9 r r u T 3 n 3 X D 5 5 N v 8 e g 6 a i H r r e r H B b l h L J S + V x u 3 z 5 V T + M 0 y Y T P b 0 g / p / H x S R o c H K J n z 1 7 w g 8 0 9 9 i H Q s 3 R L I R Q K y U P + 5 M n z A 8 8 T 3 z n 4 f E j q W 7 e u 7 1 M t I T 0 Q w g T n A Y A p 8 d X V 1 R J K B M l l B S T k 0 N C o x O 3 B z r S q j Z B Q w F t t W 7 Q R M 2 S u 1 t 5 z g g T b S r j p g x E / 1 Q Y 8 l j t g / 7 + y U v l y w X 5 5 O E q p e q e J d C p B u e o L 1 N 3 d S f 3 9 f S w p L u Y n D h 4 E r / f w y A g Q A p 8 z P D J G k 5 P T R W o g f t N T J m 3 / p b 5 D i Q m A V M h R o R G J N I h z B I O 6 k I Q F 5 J h w V R J P K A O 3 / F o 0 u k X G 5 g j d v n 2 H o q t L 9 I 2 u L Z n 4 a F V X 9 T W 9 3 p p h K c k K k K u y 5 L 2 w a z F + e f f x q 3 m q v m K o q O u h 6 L Y / r + 6 B V B q v g l j t 4 Q x d a j 6 + 7 Y N g W E i h 4 w A P N 1 S 7 e D x B a 2 s b F A g G q P M I w m q A f C B j q Y B b X J O R 0 T F q b 2 v l 8 1 n n T q D N f O V g v P + C O w I m D o J 8 9 Y A w e u p s L k t L k H 6 b O 7 S V C 1 M i 9 / K e y 7 O E s h n Y 3 Y l X y M O 0 V z K 9 C j I B k a p i V / x R g L P C S v L D A D J A Z Z u b W 6 C L F 8 8 f m 0 y A + r 2 4 J v s B K d h 3 4 b y E L X V 0 t J p 7 D 8 d 3 L q Y l P C k p E S H q W v I V l s + q q 2 U i J e L k Z Z t q 7 / 2 w a 8 E g e I n d 9 i q + y h b x s L 1 q V c + K o O d k 3 4 G H + L i E A i A N 9 k 5 t P w 6 g v k F K H w a c C 6 L W T 4 I P R o q n 2 u O 3 4 B y 7 e z o p 7 N 2 m 5 W h F y X t j t 1 I W N l Q i W 5 8 n k x W v k l g h f 4 6 W N 5 L H H k t y u 1 1 F x j 8 8 a D D 6 8 Z A i H X M p V F e F z N b x g Y d 8 a 7 v Y C V E K G K g 9 L p C 2 D H j v R b G D A l L K x d 9 X W R m i K 8 1 8 z J 7 7 Y s d i e 7 e 5 2 x c 6 c M z p Z X B Q G i 8 r k r s b k v 9 u d s N F Q 8 P j t L W 1 p f Z b y K X P S d s 0 e N D R h l t 6 d c e g t z t T M h 0 e K k R t R U 7 y 8 g H 6 N 0 D K I K r h p B g Y G K K m R p V B 9 j D o c z 4 O k A O w v 1 J N i c f 5 A 9 q e A h D 5 g Z T R G 1 u H O 1 7 s A N v b U F l f d 9 5 2 s u J l i b W d w O c y U Q / p i n r b q q R X v t n l o a t X L t L 6 e p S l Q k y 8 a 8 + f D 9 H s 7 I K 0 4 V R A 5 l n t s U O E e C p j U H 1 I n R s I h 8 h x u L B n R x / R v f v P J B k L p A c e 0 s b G B j n u u E A M Y d / F X p E c h w H n 5 j n B 9 A + c f 2 M k L O R H t q Z E M p 1 3 x W v V 0 e N m y S h + i e L 7 Y 7 d i / P r z p 1 + s y / 6 K I + n t l 9 5 8 r 4 R 6 W U I B f Y 0 p G l o q / c C F f F j j a b + N g s F W j A 8 d B s y a D Z n j P C B N d C N K L a 3 N 4 r C 4 9 / l D e v u t W / L a X u C 3 W C V C K c R T O b r 9 Y I K + f r N b s h k d h p N 4 H D V A K k T O S 6 w f n 8 / 3 L q U k O g P k h f 2 a T C b o v Y E s d Z 7 A 8 3 k W Y W u V L 1 B 3 u c i z d x p k A g 4 i E w A J N j Y x x 6 r V C 3 r 2 7 D l L E p W s v z Z c I 6 Q u B U z U Q 8 4 H k G k j G p W o C k x j P 9 e p 8 k K A L F c v 9 9 O j R 8 / M d y g g 3 g / B t B i A x a A v H l x E Q G j A v a 7 y o m d o a S 1 G q f g 2 M f U o y r b Z Y Z i e n j N b x w e I A 0 5 L 1 i a T 3 P B G 6 v 2 r U U g q g 8 Z n v 9 i 1 / 6 r D 1 i r f D h v z V i K 9 D q R S C T J y a e p i M n R 2 n p P v x o P d 3 N J E A 8 9 f y D H o z W F P w d 2 c y s A u y 1 J 1 Q J 3 n 0 u I K V V d X S n S E F c G K o C T 6 f / J k Q N Q o 9 P 5 Y u g b B t N i P Q d 9 U S g X f P n z 4 h B 4 + e i r v w 0 M d 4 + M b a 1 z 0 1 q 0 r 9 N G d Q X o 4 f X A / i n N o b D q Z K g n c u / e I Z m Z m q W p 3 Q L L d L k R B J N w H g O + D B w O 8 e n 7 Y / n t l l 2 K 8 d / + Z b b u M u L u v S N 3 T e J U E S 8 a 2 q M a f o s s d f s n y i p U G O z r a u a c 2 R G q B K A k m k 5 8 l T 2 t X P 9 W Y y 9 D g P G F f I T n L Y d E O k D g 6 r w O m z h 9 l D + 0 F A m W h z i E K 4 i B Y U 0 I f F z M z c x J x D i C 8 6 f O l C H 2 3 T 4 U t r W 6 m 6 Z P R L K V Y 7 U u n 4 l R f n a P a m o M D c M 8 y b E s o T / V F 2 t p W s 0 t B I E 2 i V 0 k m K 1 y 5 J H U H J q m 1 p b E k Q e a X 1 q m m 0 i + O C E g s s T c M F 1 W E K u Q c 4 W X T p 4 p l a K D 6 w S E B E u E 9 m I K e 9 E S o I + L L R 7 Q f B V w L T H D 0 e L w S O H s Q c B w k 6 F 4 p u R f R z U 0 K 8 m + D V I R X M 1 Q Z k n 4 a G H g + z O d 6 n n 7 9 H I t z J 5 l I K S Z U X I V l p Z N 0 o f v o 1 G h n E b Z V + R J J 9 4 E 2 y + t A P J m l Y F 1 X n k z o q b U 3 D 4 j U V d E q 2 0 o g y Y v B Y R o e H q N 0 J i 1 k w n m v r m 5 I j B 1 K a 2 u z z O Z F Z l i 4 y j E 4 i 9 U I G 6 s Q p Y D f e z z g M 6 5 d u y J B s T i f g 4 D E M c 8 G j k 4 N F o 8 l a I v t t 8 c T c f F q 3 p 8 u 2 J b h m k p 6 / 4 W 3 O O + f q I A G s b 4 g t R 2 L b Z 0 S W K D s d U m j U k B O 8 q f z X l m Z H Y 4 D e O 3 g / t Y k B y l g F y H R y Z W r l 8 Q D i L g 8 O B o g n T B F H u r c 0 r Z H J A D s J k 0 E f M b Q 0 B h V B A M U 8 B 7 v N + I 9 0 c 1 t e v g A C f + T t G O u b L g X m C s F t f O t N 2 / Q y u q a q J g T 4 1 N F n R P 2 A T i X W D x B r q 1 x 2 U Y C G g 2 s 5 R v J D J t b x c B t + R J v z S u F 8 f 6 D A d v 9 N G 9 F P U V j t S I R 8 C C 8 b n X P i l x s m d 7 q 9 V N d t Y r y h q E O g o B Q n 3 / + k G 7 e v C b t v b h / / z G 9 8 c Z 1 + u 2 w j 9 7 p S d I c k 7 K 9 N S J S B j 8 D E k H P r 3 o 0 g 7 l H a e k j D w K + G 2 7 t 6 G 6 W A u 6 k k N M K q J C I J o e D o 6 V F p T G C T Y d e 9 9 K l C z Q x M U X I o Y 7 v x b y q H S Z 4 B 9 t M U E X x G q b 2 7 w X s q j V q o 3 M 1 M V G B 7 4 1 n a S n K 6 h / b U i F / l s 6 1 v 3 z u i 6 8 q b K n y u X 2 N X w p 5 S s E I R o R M 0 m Y y I c M R p l q g d 0 e A 6 0 H A Q w t 8 6 0 K S P h r 1 0 + h m v b w H k j e T z b A d V Z h f d a M E m c Z Y M m 6 Z g 9 D o V E A A T M V o r G W p x m q o n q q B z 0 Q 7 w Z I G 9 p k m E y D T N 3 w q u g G E u X S p j z o 6 2 i Q n R k 9 3 p 5 B J v b 9 0 e B U 8 k J e b U + Q 3 4 x q b L E k 0 N 7 f x n u L 7 Z o d i S 5 W v t a p 4 E P f L x u 0 x H 2 3 t p m m M y Y S H k n J Z V u 0 G q b O z v a R 0 g l N A R 5 A n 2 O z q i 6 T J k 4 n m j 0 V 8 3 F H o r s u Q N x e T z w J h q l i y a E C V f P x 4 g M t T l i L z c p 0 6 S 0 g Y E A J j Y Y e N S 0 E V h W 1 X C u h A o L 7 C w Y E 7 4 b J Y V F + R W 3 P q s G V w 7 O z G 6 / f q H Q Z E Q P x u 2 E 0 9 F / r l I b t x 4 y p F I n X S L o X p 6 V m q r F L S C w u r v V h y U 6 S + R h 7 M W A z 2 i 0 G b c R d N m 0 u H l g K O 2 1 j f E L s N D g + r p x G O h D f Z R r p + / a q Q G q 8 d d C 6 I 0 g i H q / I z f f c C T h P Y e 6 W A a w 8 p j I 4 A t q H k T + f b g T s i 9 8 W 8 X 3 Y q x m 8 e P v / y n 7 h T R n 9 T F X 0 2 W y c 3 z W p M f x X I 1 V i Z Z R V N u f I f P 3 5 G F / v O y w R B K 0 A E H 6 t n O v s r I s 5 / O + S j x G 6 U s i 4 / e X 0 q s 5 B G T 3 2 W e s 0 8 D w B c 8 I g T x O L U e 4 H v n Z u d o 7 b 2 o y c P W j H L 7 4 G q V y r J D D 4 T 9 h Z y s s e Y N H q a P P a r Q e w U E 3 u Y l n P n a H U r J T Z U K h m j G 5 d r D y T y W Y X t b C i 3 y 0 2 h S p U c x E o g a / v L B N a x v T s F + 8 i g C x d 6 u L f O S c T E 9 L q L P h j 2 0 6 8 G / d w Z 1 N C L y X W K p w z 6 z Z C f 3 n v h p w y f v i d Y I 9 7 D v Q 8 h Q o n w 8 y b N 1 T V g Z 5 U a + w L w 3 q 0 S H j 5 I v 1 J J W 0 B O h E / B T Q / H R S n g M + v r l R P I Z 5 k H h m u u r n t O 0 g H s w m w y t / F v b h 5 h U v v v 4 V k u x m 8 e D R a u g A 3 Q G Q l T c z h E S b Y d 3 r f M z / m q E M q K O l + U l n a C 5 P E e E a 0 q O P z 8 c T v 1 E S k m x w + u Y e o H 9 u 4 H V E B k q 9 X S B t f m 4 c O n K m c F v w Y 1 0 M U d E y I m m p o a y M v n h 1 y B I A z i B u F d R E i T V V o 9 H x y i A O 8 D c Q B 8 J r S D d D o j d h T U v l 8 P s M R K Y Q V 9 l l C J G A U 8 W b Y p S 9 t f Z x X G b 2 1 G q G 9 c v U C r y / M 0 v b h F c 8 k 2 S p k D n 1 9 F Q p 0 M J z / / 3 o Y M 9 X D Z C z g q s N Q o B o n X 2 T b K 8 E O P 0 C j k K w d k f C k W K + m F B E G Q l P P F 4 A j 1 9 H a K g w O h V E h X 9 u m 4 h 2 q T g 5 J T E F N F M B a F 8 T e o n g j c 1 Y R C t E S S C Z X L J O i t W y c L c f q q w 3 Y q 3 8 L 8 r K g 8 Q X e S I r 5 V 3 l e + g J p Y C n B 3 Y y x s b m 6 R a s N h m V e F E C I N S J O D X P p 6 M b e r 1 y 5 J V D z s o y o + F j G C 5 x o 8 Q i a M l c H l j s 9 v a G j g z o z P h Q 1 B d G r y h x 0 i w X C C p e / j W S 2 2 c 5 s 3 N t T x A + O R G 9 / e X H 6 J F v P g Z 3 V l / K F E n T 9 + A h f 5 A D 1 4 8 E T C i k Z Y r Q O p F h e W Z G w K 8 5 9 q L A 6 M t R 2 D V t n W w + o h B w F 2 E 7 x 7 G A g G A R E Y 2 1 m n p C F S S s O G q 6 s L K x J x + W g U 6 q E i k i K W G h + z G 2 z n N s d M U R T 0 m h V e + 9 2 w Y 4 O v x V u 3 + u n G 9 S u S K f b 6 9 c s y W I w x q X Y z o 9 H V a y p A F m p f m l V j P R B c F 8 p R f W V W V p Q / D A i L w t R 8 e C C z T B J A E w g l z a p j L p e l t V 2 L h M J x l m P 2 3 r + z X l h z t t d f T b h a V B i E y P B m W Q O T D a F + V Z o h S v A q Y m A Z X j s s K K D V u t 2 k y l h U t S d f x p W W N K 2 w p C o F 5 E h / 9 5 1 + a q z K y p T 9 J T N f O i Q X J I 8 U M 5 7 y 4 b R b E c h C K h A N t f X e 2 e H P f p E S f J O g g r i 4 z K 8 e n i 7 L 7 l h O R q i + v i 4 / D Q O 2 D 5 w R d X V 1 s q 0 R T 8 R l A L k U G l h S l Q L G z k A e J G V Z 2 D K o s b k 4 j x / I g t U Z V 7 f R 1 p E r q A t R L G j b D b Z T + d a 2 C 7 3 s S s x P 1 1 r t Q q o S P / a Q 0 l K d J Y 9 7 / w N b X 1 9 P y 8 u F h Q d 2 Y 3 H a D f S Y W 8 c H I t 3 h w Z t a 3 K b E 7 i Z t m c t R Q b V L s i k l h O H t h z M e b p v b U p t t k V Z 8 Q O n T P 7 P F d l 6 + 2 m o f b X E v D N w 6 l 6 W Z D R d 9 + 0 K M K s z R + 3 L B 2 o 6 L e h o K h I L t B O 8 n x o 4 y p v s P g 7 b I U P T 9 6 6 U H g Q 8 C M j i t r q 6 L 4 8 d f U c 2 l h q r 9 a Y l o R + Y j r 0 t 5 8 J Y 3 U m J b Y R l R K Z B O U A W 1 p O J 2 q X t 4 l g t + f 4 n d Z 7 d g 5 f K N b C 3 b B e r H v d m R p l w m L b n G f e 7 y I V U i Y x B z R Q C b a W l p R Z L G 3 L t 3 X 7 x v w J 2 H Y 1 R b c 3 D E + 0 G 4 P z A r A 7 0 Y r 1 J X X U 0 n g c R B s C z I B M L M Z z p M I m H b U o R g 6 h j r v b N D s Z 3 K l 0 y 7 K M J 6 v 5 Z I f N 9 k + n U T G 8 / I c P p O 2 7 K s t F c O + H B U T x t x S W j Q 9 e t X 6 I 0 3 b k q U A 6 B j 7 k 6 K n p a A e A 6 B d / s T 9 K 5 5 P T G l B N P d Q Z S N H V b t T N L A Q S G S y S y y L 2 c u d l 3 i H p 7 l Y j u n h M + T z c + / A Z C Q 0 u 3 1 y M x W 3 N R Q V b V I L j w I d g c 6 k 1 8 O e G h w c F h C i Q A 4 b A D E 7 v V 2 t U g b m I u 6 J O H / c b C Z a 6 D 1 j U 2 J t J D n i P 9 L m 3 Y T x p + w i M H d K d h O B U l k L Z p g a N s N t n O b K z W k G D 6 f m R D E E t u G 1 q X a N b V h Y x h M p H T d m 2 J D Y Q Y t 8 v e t r m 1 Q d G u 3 y N v X W p M t C m w 9 D B j 4 x c o a 8 P J p u M V u w g I B L h n Y V W q d S S K u N Y k Q t q S 3 D S a g 9 d 7 Z 4 c 9 2 E m p h f Y d 7 C f 5 p l p s d j 6 l 0 w O h B r W h v C t H 3 y k B S r e + y X R n d F t s J m Y i C A R 9 F 6 l 8 + i q S u 2 i v T S 6 w o 2 E h Z W t 7 G U q F Q 6 x R x x D F h t q 3 k C h 2 V w v Y M w n Y 2 1 N R K V M a g r N B E i p v J R b b N a Q o 7 2 9 u 0 s r h I r d X 2 H q + S Z C / R D I 2 P T 9 P o 6 L h I q p G R c S n W T E w n Q S J V 6 J x w f Y U 4 Z q n w m a t E 5 o v a h n Q q 1 B l q a a 0 t e Q / P c r G d 2 x x z i / Z K I j / r 9 e g h K 8 z I A N x U O C p k 7 d q m J r r c s l 9 N t B t i w V 6 Z n o E l S v v 6 z s v i 1 V h U D Z H n G k g E g 4 m E R 5 H s c p u L P v h 8 U t o F M h V I F f C k l S S y S C l N r o L K l 6 G O c 4 h u L 3 0 f z 2 q x n d s c J Z 1 S D 4 R W + 9 B D p 5 K F B w c E k 9 U l + P W N t b U i 9 d C u S K Q N S f t s B S I n k D 5 Z 5 5 1 A 2 B a m W m D A 9 j A I I b x 1 4 v R I m + F F W q V D W d n C u l a l p J M u y E a V Y b v L f h k Y 7 P e L u O D m g k T L C / O 8 Q 8 F t m Q w H l R A P w e 7 O D o X Z M J + f m T F f s T d + N 1 K c r R U d C a a 1 I 0 c f n D m Y c i + p o p l c B y H B H d P q 2 j p 1 N V f Q 4 P M X F s K g K C m 1 m 9 T S S J U g S y z d z j E B s w i a 5 f e V u n d n v d h O 5 U P J 4 M Y x Y R p b W v P S B z d Y A 1 M X s D / I D x C O e 7 b d a 7 5 i b 7 z Z s T / d F / L z h W v D Q i Z 9 r T Y 2 D p Z Q t + 8 O U q S h n i 6 1 e a i 3 t 5 v u 3 L l P t 5 / v m I R R a c 4 C b q s 0 y t B 2 X J E I J Q P p p A l V 4 t 6 d 9 W I 7 L x + w t K 2 S o F g B F U 9 7 + 6 y I x l l a m W 2 7 A 9 E T U P t 2 z G k a B 6 G t r V l m 5 p Z C d 1 u N X F s U z P J F l t m l m R c m o V R Z X 5 q U 2 i q l 8 g Q D s Z h U d X U n j 9 A 4 C 5 C 0 A 3 Y r S 1 v x I v L I C A G / A I l k B f a N L 5 R H 1 A Q w t O S R h Q W w / u 9 h Q C Q F V m / H N H b Y V y C E B v J J Y P 1 f T a q l p W V K p d M 0 M z t P C w t L Y p O 1 t r Q o j S B X c E C 4 y C S U W X 7 v 6 9 e K 7 p l d i i 1 V P h S D b S j c c J B m d 3 e H k m w X Y N s K L L 8 Z T d u z p y w F Z F E 6 D q T z C Q Z l R Q 1 4 / J D b D 3 n 1 k G c C k R a X G z b E 5 p J U A 8 E A V T d d p I b 6 W p k q 0 t T c S K s 7 s K W w O A I k k l L x v K 4 0 H 4 + 2 q l W C l / 3 3 7 a w X W 6 p 8 Q D q D + T h K b c H N 8 3 G v u 7 s v f V Z u n + f L z h C X 7 j G g V x 5 E h i M Q 6 + L F 8 7 L 8 D d b 1 1 X Y W p B a k W K i 6 j l r C S g M Q 6 c M k G 1 4 0 2 y K d s t R e k 6 S t G L e F h G k y + D W 7 w p Z u c 5 S R 1 b j c c P S k u L m A n 3 v T G D 8 U G s d d V 8 k O Q F i R N S g 4 y d L 5 I E A i r a 2 t S a 5 z Q J O o t r Z W V D o 4 d U C U + / e f y M T E p e k h k V a q Z C i R B L G U d A K B 6 i u S l G F J l 0 m z + s j 1 j R t 9 J e + Z H Y o t 3 e a 6 q F 5 T 6 f 9 o x 3 Z 2 q M L M 8 b 1 r W Y u 2 H P D N 8 8 U e v s O m s s A p g T g / S C d A S x o M R 2 B Q G G 5 1 Z I q 9 e r W f 7 a Y F 6 u 3 p k E 5 L d 1 7 W c q k p T k v R n B B L 9 n H d f b 6 9 6 D 7 Z q d j W h k L B u M j K 8 g o b z U p C V Z p L u I B c i J p I x O P 8 Y M k u B y Z g M + n p H Y A m E w o I I 5 M S E 0 l q P d d L O c N D W 1 s 7 t L G 6 J K + h 3 J / C s I V q 3 2 q L k Y 9 t p 4 k V E C q l J F Q W A + y l 7 5 c d i m 1 t K G A s m p E l N h F t j g c C d o E V i B R o C 9 v f i O p t O H 6 8 H q Z 1 W D P K 6 o L r N z w 8 K n b p 5 O Q 0 b a 4 t 8 M O T Y R s 0 S 2 2 t z U y Y L K 1 u 5 2 h z l 4 9 l M j W G E v w e J h Y T N J l i 6 W S q f H / 2 F 9 + T z 7 Y r b O k 2 t x a k Z E a y E A T C b r O R D c x H F b H g C e y q t z + h S m W P P Q h I X K k k k p V M O f r N Z 6 P U 1 N I m Z O v t 7 a K K i o B I o p y / g V K p D N 0 e d d G T W T V 9 B m p d W 3 V S p N 3 M G k s 2 v v 4 i n V h K e d l w L X W f 7 F J s r f K h b M Z S t L 6 + L g O 7 m E 0 K 1 I c w b w e v m 1 4 Z G w M R C b B 5 k P Y L 0 i e V R r 5 x r I i B p X F i M j 3 e C s T y I T H m z M y M R K b j m C c j S / Q H t z r I 7 1 X e O 0 i j 5 Z V V k U Q d E Q / d H n N T I q W 8 e O r 1 j O T k g 3 S a X l X 2 E 1 S + h n q o 3 M X 3 x 2 7 F 1 i o f s O u u Z O O 6 g s n E a g 9 L J D x M S O q I n h d w G f a O k / B 7 V G I W u L 6 V 9 F B B w h h P g q 0 E i T Q x M S 0 L A w w O D t H 9 + 4 / y Y 0 S V V S G R V v 2 d t T K n C e / X J R g I S n 1 7 B N d U S S V F n D Q / V K w V s G Y w t w 7 y Q j r B y 5 e i d / / o G / L d d o b x y d C k v Z 8 o R n U q S l 6 P m x 8 C P w W C Q S H V W r J K E r c A W E L G z v h u f + L I n h M d D C S Z d o m j g G z J p N q n i K Q c E 1 j 0 G h H 9 H 4 / 5 z P 1 q w B Y k g i S 6 0 b I j K 4 B 8 N p r l j k y t t O G m N P 3 l 3 / w H 8 9 v s C 9 Z 4 7 P + 3 5 Q 2 L Z w p q z v b W l v T A r V W s 8 u z u i r S y O z 4 b P 3 x m L M i E L L O 4 L o o g q k A r R u g R B n S t + y c n p u R 9 a I N I I p 2 4 k w K x u s N x I R Z s J 5 F O T D 6 U H / 7 N n 1 j u i H 3 / b K / y a X g C F Z T j J 8 T t 8 Y q D I s 0 9 8 P P Z D O 2 U Q S j f 9 i H B s M r p k K W 1 t Y 2 8 Z E L R A 7 X w k I I Y k O p w Q m C t p / b 2 N k U m 3 l Y 2 k y I T i F X p S 0 l s 3 / R q w R l R E b T f V P e D U D a E i l J Q V j p H 1 l T M j Y K 0 W o x X 0 2 c T y M 5 j e 6 0 3 7 9 m 0 Q p M H Z F l f R 3 x e g U i a L C i w k U Z H J 2 h 8 b F K G G r S k U n Y T a t 1 m t Y 8 / 6 / k s p J c i E + y n P / / h v z O / 0 f 4 w P h u e t v / T Z M K d S 5 M / s U E + L x v d n g q 6 N 1 0 h E g s p t u B C 1 5 4 / u 0 I n p E E H o i U T C t Q 9 p P + C 4 0 F 5 6 p h U e I 2 J N c H q H S I n Q B x I M U S b o z 2 + T D Q F K Q Q i m R L M 7 4 q T k U n S 8 i a c E s p 2 a m + P 0 H f e / Q P 5 3 n J A 2 U g o I G N 4 K J 0 x J I 2 w 1 4 A B r X p V U V e 4 J 0 Z o j d 2 k l S Z P g U S K S F r K x B A t w l J H y C X 7 T A n F 7 Z H R M W o V M q n j 8 X 7 U C 9 G s S S b 1 G e o a p m h z N 0 O r 2 7 w N r x 7 b T V m u y 4 l M Q F k R C k i G 6 s V r B Z X v 6 + f Y l o L R b O r 6 e D g U s e w m t A s S q U A C V b Y 2 t 4 R k U O t k 7 M j s Y E Z G x u h c B 9 t K L H k g f T D s A F v q w 2 E X v Z i H S q d I p K Q T 1 x h A F + 8 f l 2 R C J N R / + c e / N L + / f G D r 4 N i D S i 7 c T P E E b j q T K f 9 g c M 0 P h r Y b I K 3 O N h S J d I 3 f o z s M R S Y l i a a m Z m X w F v u n p 2 b o 6 d N B G Q T u 6 G g X g i m S q T V 3 o 3 E j b y t J M a 9 Z n l S o Q S i W T K 2 t E V a j + W L v u f Z 2 L 8 a d k Z m y s a G s y C x P y J I s d 6 Z D 5 H K z H e V 2 k 9 v t k d r l 4 h o 2 l d h V B d t K V a r 9 V Y S V Q G q H 2 q d V W a x C g l r U O 7 P A f s L v n p y a p q 7 O c 0 I e L c n G l g 1 q D 6 P j U U 6 L p y u 1 q t M B 0 U A g s y N S k o l t J p F M c V H 1 / u G f / l q d Q 5 m h 7 F Q + D X e k i 2 Z X E + Q l f g i g 8 0 s P a / a 6 e F C 4 B 1 Y G O k s r f s D k w T T j 2 7 6 K 0 O c l 5 y n n C s K o 8 9 d F 2 0 J a Q s V i a l E n d B S d 5 z r k N + O 1 o Q U 1 x t R W H e f r o Q g 2 v F 5 j k U 4 F M i n p B K l U U P n K l U y A c W e 0 P C W U A j 9 4 y 5 N 0 b 7 Z S e m n t 8 U P b E E m F 4 l L S C p L K I r F e v 0 c Q R D G b R T B J D h J h S w i F f A 7 K A c H M E u 8 d 9 t 1 s S 1 I u s U 4 h 5 N b g 0 x 8 b n a B z n e 1 M l I L E A p F Q I x Q J n x V p b J D A V 5 B H O S 1 M q S S d k K q V Z O K S i N N / + v P v U 6 S p X p 1 a G Y I l F B 6 M c i 3 8 8 0 N Q Y 5 T e L z a V 9 L h 4 a J S U U h J L F f T Q q v B D J w + e c m D o B 5 r / 4 / J q I B 9 v k i d f T B L k i z 4 v U x K J V J L X 1 P 4 7 Y 1 k J v 8 L q 7 Z g n 1 i F O B y 2 x 0 r S x w w T h e m 5 u X p w 2 W A L n 9 o h h u Q b m d T G L l k i q J K i l J c J k a u D z L H W t y 6 M Y d 0 d n X 9 1 T c E a Q W h i h u 5 M + c n m 4 i K S C D W V K K q u U w n g V S y Y l s f g C W q Q V / g R S Y Z 9 s M f K N Y 0 O / o 3 B j Q C B d c 0 P + 4 T + T W G Z R 2 6 Z 6 a m 0 z q V A j m + u t t g R V e E E 2 K x m V C o i 2 k A s 1 k + i T M b c Q C W T U H Y z q b E y 7 S T o h j D f F K e D 3 0 n / + h / L z 6 u 2 F Q y g T k 4 M j N L 3 h Z R K x 2 s e E U g 4 K R S x x V J g q X 7 H 6 Z 5 I J 7 M E + T S S T T d j O s 6 M I e 3 e W u A V 5 0 q g N V S m i q K b Z R o 0 / C 5 F k H x c Q B O 1 8 W m S u P U a W v t Y Z 5 9 f w u i J W E Z m 4 I L 3 y p 2 M u R S S R T F x M Q o l 7 X K Q T 1 D x F K I / b o L / / y V / J e Z U 7 j L t j c + o O O a C P P h 6 i L E E y w e u n J R W I p a W U j q j Q x A K B o D U r U u X J J c Q y S W X W A k s b r X 0 X H m Q w I c R Q L X O 3 J o u 0 z L a q i 7 a F O O Z + k 2 Q g i 7 T N + v e 7 Q S g m k Y V I u n 4 4 4 6 a d m C K S S C 6 t 7 m n J Z K r G m F u W Y T J h Q b t / / O 8 / l j N 1 w P f 1 n k O o I n z w 4 S A / n k o 6 F Q i F o g h V p P r t k V Q g j L R B F 6 k Z 2 C 8 E w 4 Z G 0 Y Y J d R v A C 9 1 G B b J g p 9 q N W n Z y E 4 T B X l V b J Z Q U I Y + 5 3 2 y D N E 1 V K e q u U 7 N y Q a C Z D U M m A W L i o S I Z k w e S C 0 S y E k p U P N N u A q m S S j L 9 N 4 d M R X A I V Q K 3 P x m i e D K n v H 6 Q T p B Y W v X T k k r I Z J J K i k k i s 0 h b i I V / q j b / M / 8 v R t F N 4 I d f K k 0 e + U / + V z V e l 2 3 V z m 9 L s R B L i K S I o r e h / l X 5 0 r S B 3 A / Y b 9 p P K u k / 2 q g h k Z T t J D Z T B k S C h F J E A q H 8 P q + j 5 p W A c W / c I V Q p f P i 7 A U p g k i 8 k l d h S k F I g l C K W t q O U l A K J F K m K i C V E M k l k 1 g p 4 3 W y a 0 G T J A w R Q D X O 3 I g l 2 y i t 4 v a g o e 0 m 3 U V u J V C A W a q X i y b Y Q y C z c F m l k 1 p B W e t K g s p d Q E j I g / l 9 / 8 i M 5 O w f F Y E L N q / v m Y B 8 m J h Z p a G S B S W T a V K L 6 K V I V H B R o K 0 k F l l i J l S c R 2 k I u 2 V A V Y C W V e R d U J a y R W l W W m o v s N 9 u y n W + b B E L R 5 L G 2 m T Q Y n C 4 Q S p H I W i t C Q U I p m 0 k N K T C h W D J h 3 / k L 3 f T 9 P / 4 W z s Z B C R i f O 4 Q 6 F A g a / d V 7 j 5 g 0 y l m h a r j T L T a V K a 2 E R L r O k 0 i 1 h U h 7 m V S C U A p q g 7 k g 7 U L N D R A E r 6 P e V z S h u J a o D t Q g l V m D W J p I F k K J N L K 0 p e y R T E j 8 / 1 d / + 2 e y T q + D g 2 F 8 P u E Q 6 j j 4 + c / u S G J H J a E s 6 p 8 p r Y R g I p 0 0 s T S J 1 N h 5 n l z 4 s M J / p c G k k C r f B j n U H k 0 e 7 J A / c 7 t A I r O N e h + Z L E Q y C Y R a C I U 2 1 4 g s R y K X v M 3 E Z P J 6 P f R P / / P v c A I O j g A T a k H d P Q d H 4 u H D Y Z q Z X i V D J J R J K K s K m J d U J q n M I k R C D V p Z y G R t K 4 A M Z h M A K V R D C I I N 2 S O k s R a T Q C g g j r k t J M o T S p F J O S F U W 6 I + s C 0 k K q h 6 a v A 2 K c d G I h H 6 4 Y / / o 5 y F g 6 P h E O o l 8 M 8 / / Y g f a 0 2 o A r m E V J p Q e x 0 V Q i Z N J E 0 i r q 1 8 A u R u q F u i m m Z b a i u J e N v S 3 i e V p A 3 i 6 L p A K k 0 k q 4 o n b n J I J i F T S m Y 1 / + R / / J 3 l X B 0 c B 8 b 9 S Y d Q L 4 P l p X X 6 6 M P H R K z + C a E g q c R B U Z p U / B 8 o V X h A Z V s a x a R S L D I p x Q A x 8 v V e E q n C j F H O B 1 M a K T K B Q G i D Q E w e X V u I p K Q S J J S y l 0 A q w 8 j R D / 7 4 2 9 T b 1 y 1 f 7 + B k Y E I t 5 u + d g 5 P j 4 w 8 f 0 P z C u i K V S C n U I B O 3 Q R o t p b B P y I N 9 e G e h P g h C F t U Q M s l m v q 2 I p M j D 6 l 2 + r Q J 2 t X p X L J k 0 o U z 1 L i + Z 4 H R Q k e U / + v G f q u 9 0 8 F J w C H V K + N U v P q b 1 j V 1 F p D y h U J u E O l L 9 2 w 8 Q B / + k t Y d M h Q L i m L W 0 L Z J J k 8 k i m V B D I i k p l R I 6 h 8 P V 9 L d / 7 w S 2 n g a M B w 6 h T h U P H w z Q 8 + e T f G V B o F L E 4 o L H 2 G y D X P J U l 4 K V T B Y i Y U c R o b j W J C o Q C g Q y C W W u v K 7 U P O x P k 9 v t o t 7 z X f S D f / 8 d f L i D U 4 L x Y G r J I d Q r A D K u / t / / 8 2 + E p U n z 5 O K i i S R k Q m 2 S S w O t / A 3 R R J K q Q C L Z h 7 Y Q B + 1 i q Z R X 9 f K S i Y n E N T z 5 g Y C f f v j X f 0 r V 4 S p 8 q o N T h k O o 1 w C Q 6 3 / / r 5 + y n Q P y K E m V r 0 E p V H k x p W u A y S K V J h K a i k C q 5 m I S K S + Z h E y K U D m W T P g O p A n 7 i x / 9 C d U 3 1 M p n O H h 1 c A j 1 J e D z e 0 / o 6 a N B y r D t o 6 C I V e C S 2 d A k A q 3 w b y + Z T C I V a q x 6 T 5 I m 7 e a b 1 + j t 3 7 t p k t b B 6 4 L x c N o h 1 J c N S J N o d J P u 3 H 5 E M 9 O z k h t c c c g k k q 6 F Y C g k n k Q s S Y O c E J e u X q C 2 9 m Z z G R o H X y a Y U M v q D j l w 4 O A L g 6 1 k B w 4 c n B Y c Q j l w c I o w H s 2 s O C q f A w e n A q L / D w S d 0 v s 1 x s p M A A A A A E l F T k S u Q m C C < / I m a g e > < / T o u r > < / T o u r s > < / V i s u a l i z a t i o n > 
</file>

<file path=customXml/item2.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T r a n s i t i o n > M o v e T o < / T r a n s i t i o n > < E f f e c t > S t a t i o n < / E f f e c t > < T h e m e > B i n g R o a d < / T h e m e > < T h e m e W i t h L a b e l > f a l s e < / T h e m e W i t h L a b e l > < F l a t M o d e E n a b l e d > f a l s e < / F l a t M o d e E n a b l e d > < D u r a t i o n > 1 0 0 0 0 0 0 0 0 < / D u r a t i o n > < T r a n s i t i o n D u r a t i o n > 3 0 0 0 0 0 0 0 < / T r a n s i t i o n D u r a t i o n > < S p e e d > 0 . 5 < / S p e e d > < F r a m e > < C a m e r a > < L a t i t u d e > 0 < / L a t i t u d e > < L o n g i t u d e > 0 < / L o n g i t u d e > < R o t a t i o n > 0 < / R o t a t i o n > < P i v o t A n g l e > - 0 . 0 0 8 3 6 4 3 3 9 3 0 6 3 4 5 8 < / P i v o t A n g l e > < D i s t a n c e > 1 . 8 < / D i s t a n c e > < / C a m e r a > < I m a g e > i V B O R w 0 K G g o A A A A N S U h E U g A A A N Q A A A B 1 C A Y A A A A 2 n s 9 T A A A A A X N S R 0 I A r s 4 c 6 Q A A A A R n Q U 1 B A A C x j w v 8 Y Q U A A A A J c E h Z c w A A A r Q A A A K 0 A X + M 6 T w A A C v Y S U R B V H h e 7 X 3 5 d x v Z d e Y t 7 C C 4 g A u 4 U 9 w k i t q l X h y n 4 x x v b c e T m c x k O b G T O J m Z J O O c O T P / 1 v w w Z 8 6 Z H 8 Z J b M d 2 t 9 3 u b n W 3 p N Y u i u K + 7 x u 4 Y Q f m f v f V A w o k u K k p d b N Q H / X 0 X h U K Q K G q v n e X d 9 9 9 x v / 7 4 N M c O X D g 4 F T g M m s H D h y c A o y f / u 4 z R 0 I 5 c H B K c C S U A w e n C I d Q D h y c I l j l u + O o f F 8 y X C 6 D O p o i l A 2 0 0 E b c R 5 k M U Y 7 v S j a 7 / 9 b w o d T f n K X K A F G 1 P 0 s 7 s R T N r 2 7 Q 8 P Q 8 H 5 8 1 j 3 L w Z c H 4 5 w 8 d Q r 1 u N H T e o l j c Q 6 k U S J O V k m M G o Q C o v e 4 c f f N 8 g o a X P T S x 6 s Z e e Q 0 w D G Y V I + g l S m Q M + l 5 / i r I 5 g 4 / z 0 l T U S 9 + + m K X N 7 V 3 6 5 M m g H O f g 9 c E h 1 G t A V V 0 z k b + D E g l i 6 Z M p I p C V R B X e L L 3 T k 5 T X 3 x s K U m t N h v q b 0 i K V P p v 0 0 l Z c E Q n b 9 S F 8 h k G X W 9 I 0 t e Y m l x u E c j M R + T t y L u q s 2 a F k K k e 9 T R 5 y + 0 M 0 O T d H E 3 O L 8 n 4 H r w 5 M q L s O o V 4 R q l r e o n g 8 l y c R C m A l E m B t a 1 T 6 s h T 0 E 2 0 z i Z I s h a D + / Q G T b X 5 m k j o 7 2 2 l k Z I w u X r x g H l 0 A v s P t d u e l G D 5 7 Y W G J O j r a a H N r m x o a I v R v n z 6 h V D o t r z s 4 X R j / 8 p F D q N O E t 6 K B X M E u V u c y Q i Q 8 0 F Y i W W u N U o Q K B 7 P 0 R k e a 1 n c N a q g s b R v p z 3 W 5 l G 9 p Y y N K 7 k A V V f o N / n 5 W A / n l i o q A k G t 3 N y Z E C w Y D t L y y S i 1 N j b Q Y j d H D o Q l 5 r 4 P T g U O o U 0 J 1 8 1 W K J Q L m g 3 w y a X Q U 3 r 2 Y Y F K Y G y a S y S T N L k Y p x O R Z X 1 9 n 4 l S Q 1 + u l S K R e i D M / v y A 1 9 g W D Q V Y 3 E 1 R b G 5 b 3 g m C G 4 a K 1 t T V q j D R Q K m v Q b + 4 / l 9 c c f D E 4 h P q C q O u 4 x a q U i 9 K s Q m k i a d L s r Q / D Y c d 8 r 5 + N r x J Y W o 9 T O O S i n U y A 6 i r U + 3 8 1 6 K O m 4 D Y 1 B 6 P k 9 / t o e 3 t H 9 n s 8 P m p u j k g b 3 7 W 6 u k q N j Y 2 0 k 3 C R h x I U C g X J c P v p l 5 8 9 k m M c v B y M f / n 4 3 t F 3 2 0 F J + G r f Z E l R k E h 4 U I 9 D o l K v X W 1 N U 0 t 1 x t z C M Z A k 6 t j d 3 V 1 W H 7 N M g j V y e 7 z 0 Y q f L P E o B w g u f + N 2 L S X F Y b M R c d H f S Q 7 1 1 C T p X l x H p V F l Z y Z J s g 2 p q q k V F h J R 6 8 W K Y 4 q G L d K W V V U S W U t V B Q z 5 n Y i F K o 4 4 D 4 6 V g / K t D q B M j 0 P A m P 6 S Z v F Q 6 D p E O 2 q / x j d 4 k S 4 q k 2 F 2 B Q E D 2 Y R g K B A G W W A o + m f P I v l I I e I n i K d X + 5 o U k + d x E j + e 8 t L h p U C a d o v P B U e o 8 1 y E S K x y u E U c F 1 M F H K y y 1 X F 7 y e Q x x w 4 P F X + t m u y + 5 S 7 c H p / n 3 H X 7 e D o r h R E q c A K H a D n L X v M E S I y m 2 0 k E u c I 2 D 9 p d C 0 J u j q a k Z y r q D N L W O c a c C m Y B H s 4 p M l f 7 S n w U P o M Y H w z 5 R / T K Z H K u L S e p r c d F 4 q l 9 s K p / P R 8 P D o 3 x O W S Z W N Y V d K 3 J + y X S O o r E c b X I Z n O N t t t G + f f M C v X O t 3 / x U B 8 c B S 6 j P n S 7 o G A h G 3 q B Y L H 0 k i Y D j E G g v Y C e B U O f O t c s 2 a 3 i 0 y f Z N b T B L H 4 3 6 K G Z K n 5 d B f 1 O G B h c V S b / Z s 8 O k 8 t L v R n z i j j d y / M G G l 1 p r s r S 0 7 a L G q i w t b H p E U t 2 o X 6 S 2 1 k b 6 Y D R I y f W H 8 n 4 H h 8 P 4 1 9 s O o Y 6 C N 3 y L V T w l k a w k 2 k u c l y E S A B f 5 Z i z L t o 2 H v t 2 X o P V d F y 2 y i o e B X N h D C j k K e H J U F c j J w + / n Z 3 5 i z U X t 4 S z F W D i N T 0 z R 5 b 4 O e s y S L M 3 2 U I U v R z f b 0 v T p h H e f m h i p z H H J 0 j p / 9 n z U o C v N G W q r L b j m Y V + B 0 L 8 d 8 W O L 3 o w s 0 F i 8 i 5 K b T y m Z c s a v D o P x M 4 d Q B 6 K 2 7 S J F t y p E / T l K t T s t f L N n i z 4 Y q x J 1 L 5 G I k 8 8 f E L f 5 U Z i b m 6 f W 1 h a a i 7 r p 2 b y S R o c h z M S M M m F x 5 l A 3 b 7 R l q D p Y + B 2 x F E i p y I U C x 8 Z c r J Y 6 q u P 0 8 d M R 8 y g H e 8 G E u u 8 Q q g T C 7 b d o f V 2 p e F o y A a + S T G 9 3 J l l a F X 9 e N B q l m p o a c 6 s 0 Y r E 4 H 7 d J z c 2 N N L b i p l E u L w M 4 J f 7 w f I r S r A p 6 3 O o 8 Q K Z 5 J m k r S 8 K V 1 X W q D j e w P p q k T 1 9 M y + s O i m H 8 7 B O H U H s R a r x F 2 9 v p I i 8 e Y C X P a R L p a 1 1 J q m G J U Q p w b Z c K M d q L s f E J 6 u l W 7 v R H / K w v 7 b B 4 O Q E C r E L G L d o c i A S V c T r q o k v 1 W z J w j H 2 b m 1 v 8 o o s C o X r 6 d M A J v t 0 L 4 + c O o Y o Q j N y i n Z 1 i M u 0 l z 0 n I 5 O O e H s b / Q f h O X 5 L c r v 2 f t 7 K y K g O z 8 M r 5 / b B l D g f O C d 6 7 C x d 6 a X R k n D q 7 O s Q t D n z G d t S m G V h r B f Y c 9 k s 6 a z M 0 s R i n 8 8 1 u q g 5 5 x e 5 a X l 6 h 2 a i X q m r C 1 N 4 Y o n v P B s y j H Q B M q A c O o U z 4 6 2 + K J + + 0 y H Q U 6 i q y 9 O a 5 Y v d d L B a j 8 f E p 6 u v r J Y + H x c Y J g Z g 9 j 0 e 5 x 6 0 Y W X L T + F p B F W y r y U q k O n B 7 z E s 7 y d K k h 1 Q C z g d G q Z t J i m u D z 8 Z 5 B i u r K Z t z 0 c e P h + Q Y B x i H w v V y C l U 0 v l 4 y A W 1 h F R m B 7 1 t Y W B Q J A x J d v n z x p c g E T E / P 7 C M T c L 4 x I 2 N S K D X B L M 2 x K q f x T k 9 K j V e F 1 6 m 1 u u D t A / R 1 G B 0 d l e 2 p q V k 5 X 8 Q H 5 t J J 8 r u z 9 M 6 l j p L X t B y L 8 f N P H Q l V U X + J t n f d B 5 L p t I k E v H 0 u S e G K H D 1 7 N k j 9 / R d k 0 P U 0 I N M y + H y 1 u n c S T E x M U x d L I S D N X G d B J + 7 z 9 4 d 8 V J s c o D e u 9 s i 1 Q O g S z n c 7 4 a L q I E k 7 k U z R 7 e d T 8 t 5 y h v G L M i d U s K a V d l L 1 Q q a 9 4 0 z A F y E T 3 N H x t I H n W + A y W M X r S D G R l F T a 2 d n l 7 0 1 R b W 2 t O u A U g P O F O g Y n w k m h f 6 t W 8 z Q w j o V d E + M T 1 N z S T B U s n R D N D j f 9 + I q b z j e p 4 2 L x J N 0 d n l U b Z Q q W + x Z 5 V Y Z l N 9 3 w S s g E Y C z H + h H f v a j I B K C X r 6 q q 5 N 7 d I z b T F / 0 u K z b W o 2 b r Z A C R F h e X z K 0 C M C Y 2 z D Z Y f a S Z c t w R I O y q h Y m F T q G 7 Q U W O A H 6 f h 9 w y N 2 v / d S 6 X U t Y 2 l K v 6 R n 7 + 0 m m T y Q q 4 p P U U j I G B Q X l o N z Y 2 a G t r m 0 K h C u r u P k e b m 5 u 0 t r Y u x 3 w R 4 L e E K k 8 u n T R w P q X Q x z b Y V i r E t l N F 3 r 4 D A f V 1 w + R G d B J f 6 2 v d d 5 3 L q Z R t c K y / 7 g Y l E i o C Q v e w G q d J J u A P z x c i H b q 6 z l F T U y O F w 2 F T Q i n b a X 5 e S Y b Z 2 X l R B V 8 W O g A 2 H o + b e 0 6 G q q o q k d i l 0 F a b o V + / U A 6 P v Z 0 P B p Z / 8 d Q l p H q 7 t 9 l 8 p f z A 0 r z 8 / j z + a t r d P X j Q 9 j T x r Q s F M i G E q Z Q H D s h m M 1 R X V 0 t t b S 0 U C P j p 6 d P n c v z L A B 4 4 T A H B / C m o s i f F w s K y 2 d q P b / S k J J J 9 L 9 r b W 1 m l T d D 7 Q 3 6 R X L 0 N l Z Y r X j 5 / Z a n y p T 1 d r 8 W j d z 6 S k S x E A P I 4 p F L p A 9 3 h 1 g B W S J m r V y 9 J + 8 n j g Q M l x m F A 7 B 3 m P M W 5 H h u b E I k F F f P F i x F W O Q 8 m D O D V J 1 0 C Q V + O u u q z Q q q 9 1 w 3 S 6 f e 7 k z S 2 5 q V w V b D k t b d 7 K T u V z 1 d 7 X e w m T a S 9 D 8 V p A f O W u u s L R F h Z W T v Q P g G y J S Q J p N m 1 6 5 e F H E t L h 5 N A A 1 L t w Y P H I i W u X O m n U E U F 9 f R 0 y W d h 2 s b 5 8 9 2 s c k Z o e 3 t b 7 L Z S a G i o P / B a I J r 9 Q k T 9 r r u T 3 n 3 X D 5 5 N v 8 e g 6 a i H r r e r H B b l h L J S + V x u 3 z 5 V T + M 0 y Y T P b 0 g / p / H x S R o c H K J n z 1 7 w g 8 0 9 9 i H Q s 3 R L I R Q K y U P + 5 M n z A 8 8 T 3 z n 4 f E j q W 7 e u 7 1 M t I T 0 Q w g T n A Y A p 8 d X V 1 R J K B M l l B S T k 0 N C o x O 3 B z r S q j Z B Q w F t t W 7 Q R M 2 S u 1 t 5 z g g T b S r j p g x E / 1 Q Y 8 l j t g / 7 + y U v l y w X 5 5 O E q p e q e J d C p B u e o L 1 N 3 d S f 3 9 f S w p L u Y n D h 4 E r / f w y A g Q A p 8 z P D J G k 5 P T R W o g f t N T J m 3 / p b 5 D i Q m A V M h R o R G J N I h z B I O 6 k I Q F 5 J h w V R J P K A O 3 / F o 0 u k X G 5 g j d v n 2 H o q t L 9 I 2 u L Z n 4 a F V X 9 T W 9 3 p p h K c k K k K u y 5 L 2 w a z F + e f f x q 3 m q v m K o q O u h 6 L Y / r + 6 B V B q v g l j t 4 Q x d a j 6 + 7 Y N g W E i h 4 w A P N 1 S 7 e D x B a 2 s b F A g G q P M I w m q A f C B j q Y B b X J O R 0 T F q b 2 v l 8 1 n n T q D N f O V g v P + C O w I m D o J 8 9 Y A w e u p s L k t L k H 6 b O 7 S V C 1 M i 9 / K e y 7 O E s h n Y 3 Y l X y M O 0 V z K 9 C j I B k a p i V / x R g L P C S v L D A D J A Z Z u b W 6 C L F 8 8 f m 0 y A + r 2 4 J v s B K d h 3 4 b y E L X V 0 t J p 7 D 8 d 3 L q Y l P C k p E S H q W v I V l s + q q 2 U i J e L k Z Z t q 7 / 2 w a 8 E g e I n d 9 i q + y h b x s L 1 q V c + K o O d k 3 4 G H + L i E A i A N 9 k 5 t P w 6 g v k F K H w a c C 6 L W T 4 I P R o q n 2 u O 3 4 B y 7 e z o p 7 N 2 m 5 W h F y X t j t 1 I W N l Q i W 5 8 n k x W v k l g h f 4 6 W N 5 L H H k t y u 1 1 F x j 8 8 a D D 6 8 Z A i H X M p V F e F z N b x g Y d 8 a 7 v Y C V E K G K g 9 L p C 2 D H j v R b G D A l L K x d 9 X W R m i K 8 1 8 z J 7 7 Y s d i e 7 e 5 2 x c 6 c M z p Z X B Q G i 8 r k r s b k v 9 u d s N F Q 8 P j t L W 1 p f Z b y K X P S d s 0 e N D R h l t 6 d c e g t z t T M h 0 e K k R t R U 7 y 8 g H 6 N 0 D K I K r h p B g Y G K K m R p V B 9 j D o c z 4 O k A O w v 1 J N i c f 5 A 9 q e A h D 5 g Z T R G 1 u H O 1 7 s A N v b U F l f d 9 5 2 s u J l i b W d w O c y U Q / p i n r b q q R X v t n l o a t X L t L 6 e p S l Q k y 8 a 8 + f D 9 H s 7 I K 0 4 V R A 5 l n t s U O E e C p j U H 1 I n R s I h 8 h x u L B n R x / R v f v P J B k L p A c e 0 s b G B j n u u E A M Y d / F X p E c h w H n 5 j n B 9 A + c f 2 M k L O R H t q Z E M p 1 3 x W v V 0 e N m y S h + i e L 7 Y 7 d i / P r z p 1 + s y / 6 K I + n t l 9 5 8 r 4 R 6 W U I B f Y 0 p G l o q / c C F f F j j a b + N g s F W j A 8 d B s y a D Z n j P C B N d C N K L a 3 N 4 r C 4 9 / l D e v u t W / L a X u C 3 W C V C K c R T O b r 9 Y I K + f r N b s h k d h p N 4 H D V A K k T O S 6 w f n 8 / 3 L q U k O g P k h f 2 a T C b o v Y E s d Z 7 A 8 3 k W Y W u V L 1 B 3 u c i z d x p k A g 4 i E w A J N j Y x x 6 r V C 3 r 2 7 D l L E p W s v z Z c I 6 Q u B U z U Q 8 4 H k G k j G p W o C k x j P 9 e p 8 k K A L F c v 9 9 O j R 8 / M d y g g 3 g / B t B i A x a A v H l x E Q G j A v a 7 y o m d o a S 1 G q f g 2 M f U o y r b Z Y Z i e n j N b x w e I A 0 5 L 1 i a T 3 P B G 6 v 2 r U U g q g 8 Z n v 9 i 1 / 6 r D 1 i r f D h v z V i K 9 D q R S C T J y a e p i M n R 2 n p P v x o P d 3 N J E A 8 9 f y D H o z W F P w d 2 c y s A u y 1 J 1 Q J 3 n 0 u I K V V d X S n S E F c G K o C T 6 f / J k Q N Q o 9 P 5 Y u g b B t N i P Q d 9 U S g X f P n z 4 h B 4 + e i r v w 0 M d 4 + M b a 1 z 0 1 q 0 r 9 N G d Q X o 4 f X A / i n N o b D q Z K g n c u / e I Z m Z m q W p 3 Q L L d L k R B J N w H g O + D B w O 8 e n 7 Y / n t l l 2 K 8 d / + Z b b u M u L u v S N 3 T e J U E S 8 a 2 q M a f o s s d f s n y i p U G O z r a u a c 2 R G q B K A k m k 5 8 l T 2 t X P 9 W Y y 9 D g P G F f I T n L Y d E O k D g 6 r w O m z h 9 l D + 0 F A m W h z i E K 4 i B Y U 0 I f F z M z c x J x D i C 8 6 f O l C H 2 3 T 4 U t r W 6 m 6 Z P R L K V Y 7 U u n 4 l R f n a P a m o M D c M 8 y b E s o T / V F 2 t p W s 0 t B I E 2 i V 0 k m K 1 y 5 J H U H J q m 1 p b E k Q e a X 1 q m m 0 i + O C E g s s T c M F 1 W E K u Q c 4 W X T p 4 p l a K D 6 w S E B E u E 9 m I K e 9 E S o I + L L R 7 Q f B V w L T H D 0 e L w S O H s Q c B w k 6 F 4 p u R f R z U 0 K 8 m + D V I R X M 1 Q Z k n 4 a G H g + z O d 6 n n 7 9 H I t z J 5 l I K S Z U X I V l p Z N 0 o f v o 1 G h n E b Z V + R J J 9 4 E 2 y + t A P J m l Y F 1 X n k z o q b U 3 D 4 j U V d E q 2 0 o g y Y v B Y R o e H q N 0 J i 1 k w n m v r m 5 I j B 1 K a 2 u z z O Z F Z l i 4 y j E 4 i 9 U I G 6 s Q p Y D f e z z g M 6 5 d u y J B s T i f g 4 D E M c 8 G j k 4 N F o 8 l a I v t t 8 c T c f F q 3 p 8 u 2 J b h m k p 6 / 4 W 3 O O + f q I A G s b 4 g t R 2 L b Z 0 S W K D s d U m j U k B O 8 q f z X l m Z H Y 4 D e O 3 g / t Y k B y l g F y H R y Z W r l 8 Q D i L g 8 O B o g n T B F H u r c 0 r Z H J A D s J k 0 E f M b Q 0 B h V B A M U 8 B 7 v N + I 9 0 c 1 t e v g A C f + T t G O u b L g X m C s F t f O t N 2 / Q y u q a q J g T 4 1 N F n R P 2 A T i X W D x B r q 1 x 2 U Y C G g 2 s 5 R v J D J t b x c B t + R J v z S u F 8 f 6 D A d v 9 N G 9 F P U V j t S I R 8 C C 8 b n X P i l x s m d 7 q 9 V N d t Y r y h q E O g o B Q n 3 / + k G 7 e v C b t v b h / / z G 9 8 c Z 1 + u 2 w j 9 7 p S d I c k 7 K 9 N S J S B j 8 D E k H P r 3 o 0 g 7 l H a e k j D w K + G 2 7 t 6 G 6 W A u 6 k k N M K q J C I J o e D o 6 V F p T G C T Y d e 9 9 K l C z Q x M U X I o Y 7 v x b y q H S Z 4 B 9 t M U E X x G q b 2 7 w X s q j V q o 3 M 1 M V G B 7 4 1 n a S n K 6 h / b U i F / l s 6 1 v 3 z u i 6 8 q b K n y u X 2 N X w p 5 S s E I R o R M 0 m Y y I c M R p l q g d 0 e A 6 0 H A Q w t 8 6 0 K S P h r 1 0 + h m v b w H k j e T z b A d V Z h f d a M E m c Z Y M m 6 Z g 9 D o V E A A T M V o r G W p x m q o n q q B z 0 Q 7 w Z I G 9 p k m E y D T N 3 w q u g G E u X S p j z o 6 2 i Q n R k 9 3 p 5 B J v b 9 0 e B U 8 k J e b U + Q 3 4 x q b L E k 0 N 7 f x n u L 7 Z o d i S 5 W v t a p 4 E P f L x u 0 x H 2 3 t p m m M y Y S H k n J Z V u 0 G q b O z v a R 0 g l N A R 5 A n 2 O z q i 6 T J k 4 n m j 0 V 8 3 F H o r s u Q N x e T z w J h q l i y a E C V f P x 4 g M t T l i L z c p 0 6 S 0 g Y E A J j Y Y e N S 0 E V h W 1 X C u h A o L 7 C w Y E 7 4 b J Y V F + R W 3 P q s G V w 7 O z G 6 / f q H Q Z E Q P x u 2 E 0 9 F / r l I b t x 4 y p F I n X S L o X p 6 V m q r F L S C w u r v V h y U 6 S + R h 7 M W A z 2 i 0 G b c R d N m 0 u H l g K O 2 1 j f E L s N D g + r p x G O h D f Z R r p + / a q Q G q 8 d d C 6 I 0 g i H q / I z f f c C T h P Y e 6 W A a w 8 p j I 4 A t q H k T + f b g T s i 9 8 W 8 X 3 Y q x m 8 e P v / y n 7 h T R n 9 T F X 0 2 W y c 3 z W p M f x X I 1 V i Z Z R V N u f I f P 3 5 G F / v O y w R B K 0 A E H 6 t n O v s r I s 5 / O + S j x G 6 U s i 4 / e X 0 q s 5 B G T 3 2 W e s 0 8 D w B c 8 I g T x O L U e 4 H v n Z u d o 7 b 2 o y c P W j H L 7 4 G q V y r J D D 4 T 9 h Z y s s e Y N H q a P P a r Q e w U E 3 u Y l n P n a H U r J T Z U K h m j G 5 d r D y T y W Y X t b C i 3 y 0 2 h S p U c x E o g a / v L B N a x v T s F + 8 i g C x d 6 u L f O S c T E 9 L q L P h j 2 0 6 8 G / d w Z 1 N C L y X W K p w z 6 z Z C f 3 n v h p w y f v i d Y I 9 7 D v Q 8 h Q o n w 8 y b N 1 T V g Z 5 U a + w L w 3 q 0 S H j 5 I v 1 J J W 0 B O h E / B T Q / H R S n g M + v r l R P I Z 5 k H h m u u r n t O 0 g H s w m w y t / F v b h 5 h U v v v 4 V k u x m 8 e D R a u g A 3 Q G Q l T c z h E S b Y d 3 r f M z / m q E M q K O l + U l n a C 5 P E e E a 0 q O P z 8 c T v 1 E S k m x w + u Y e o H 9 u 4 H V E B k q 9 X S B t f m 4 c O n K m c F v w Y 1 0 M U d E y I m m p o a y M v n h 1 y B I A z i B u F d R E i T V V o 9 H x y i A O 8 D c Q B 8 J r S D d D o j d h T U v l 8 P s M R K Y Q V 9 l l C J G A U 8 W b Y p S 9 t f Z x X G b 2 1 G q G 9 c v U C r y / M 0 v b h F c 8 k 2 S p k D n 1 9 F Q p 0 M J z / / 3 o Y M 9 X D Z C z g q s N Q o B o n X 2 T b K 8 E O P 0 C j k K w d k f C k W K + m F B E G Q l P P F 4 A j 1 9 H a K g w O h V E h X 9 u m 4 h 2 q T g 5 J T E F N F M B a F 8 T e o n g j c 1 Y R C t E S S C Z X L J O i t W y c L c f q q w 3 Y q 3 8 L 8 r K g 8 Q X e S I r 5 V 3 l e + g J p Y C n B 3 Y y x s b m 6 R a s N h m V e F E C I N S J O D X P p 6 M b e r 1 y 5 J V D z s o y o + F j G C 5 x o 8 Q i a M l c H l j s 9 v a G j g z o z P h Q 1 B d G r y h x 0 i w X C C p e / j W S 2 2 c 5 s 3 N t T x A + O R G 9 / e X H 6 J F v P g Z 3 V l / K F E n T 9 + A h f 5 A D 1 4 8 E T C i k Z Y r Q O p F h e W Z G w K 8 5 9 q L A 6 M t R 2 D V t n W w + o h B w F 2 E 7 x 7 G A g G A R E Y 2 1 m n p C F S S s O G q 6 s L K x J x + W g U 6 q E i k i K W G h + z G 2 z n N s d M U R T 0 m h V e + 9 2 w Y 4 O v x V u 3 + u n G 9 S u S K f b 6 9 c s y W I w x q X Y z o 9 H V a y p A F m p f m l V j P R B c F 8 p R f W V W V p Q / D A i L w t R 8 e C C z T B J A E w g l z a p j L p e l t V 2 L h M J x l m P 2 3 r + z X l h z t t d f T b h a V B i E y P B m W Q O T D a F + V Z o h S v A q Y m A Z X j s s K K D V u t 2 k y l h U t S d f x p W W N K 2 w p C o F 5 E h / 9 5 1 + a q z K y p T 9 J T N f O i Q X J I 8 U M 5 7 y 4 b R b E c h C K h A N t f X e 2 e H P f p E S f J O g g r i 4 z K 8 e n i 7 L 7 l h O R q i + v i 4 / D Q O 2 D 5 w R d X V 1 s q 0 R T 8 R l A L k U G l h S l Q L G z k A e J G V Z 2 D K o s b k 4 j x / I g t U Z V 7 f R 1 p E r q A t R L G j b D b Z T + d a 2 C 7 3 s S s x P 1 1 r t Q q o S P / a Q 0 l K d J Y 9 7 / w N b X 1 9 P y 8 u F h Q d 2 Y 3 H a D f S Y W 8 c H I t 3 h w Z t a 3 K b E 7 i Z t m c t R Q b V L s i k l h O H t h z M e b p v b U p t t k V Z 8 Q O n T P 7 P F d l 6 + 2 m o f b X E v D N w 6 l 6 W Z D R d 9 + 0 K M K s z R + 3 L B 2 o 6 L e h o K h I L t B O 8 n x o 4 y p v s P g 7 b I U P T 9 6 6 U H g Q 8 C M j i t r q 6 L 4 8 d f U c 2 l h q r 9 a Y l o R + Y j r 0 t 5 8 J Y 3 U m J b Y R l R K Z B O U A W 1 p O J 2 q X t 4 l g t + f 4 n d Z 7 d g 5 f K N b C 3 b B e r H v d m R p l w m L b n G f e 7 y I V U i Y x B z R Q C b a W l p R Z L G 3 L t 3 X 7 x v w J 2 H Y 1 R b c 3 D E + 0 G 4 P z A r A 7 0 Y r 1 J X X U 0 n g c R B s C z I B M L M Z z p M I m H b U o R g 6 h j r v b N D s Z 3 K l 0 y 7 K M J 6 v 5 Z I f N 9 k + n U T G 8 / I c P p O 2 7 K s t F c O + H B U T x t x S W j Q 9 e t X 6 I 0 3 b k q U A 6 B j 7 k 6 K n p a A e A 6 B d / s T 9 K 5 5 P T G l B N P d Q Z S N H V b t T N L A Q S G S y S y y L 2 c u d l 3 i H p 7 l Y j u n h M + T z c + / A Z C Q 0 u 3 1 y M x W 3 N R Q V b V I L j w I d g c 6 k 1 8 O e G h w c F h C i Q A 4 b A D E 7 v V 2 t U g b m I u 6 J O H / c b C Z a 6 D 1 j U 2 J t J D n i P 9 L m 3 Y T x p + w i M H d K d h O B U l k L Z p g a N s N t n O b K z W k G D 6 f m R D E E t u G 1 q X a N b V h Y x h M p H T d m 2 J D Y Q Y t 8 v e t r m 1 Q d G u 3 y N v X W p M t C m w 9 D B j 4 x c o a 8 P J p u M V u w g I B L h n Y V W q d S S K u N Y k Q t q S 3 D S a g 9 d 7 Z 4 c 9 2 E m p h f Y d 7 C f 5 p l p s d j 6 l 0 w O h B r W h v C t H 3 y k B S r e + y X R n d F t s J m Y i C A R 9 F 6 l 8 + i q S u 2 i v T S 6 w o 2 E h Z W t 7 G U q F Q 6 x R x x D F h t q 3 k C h 2 V w v Y M w n Y 2 1 N R K V M a g r N B E i p v J R b b N a Q o 7 2 9 u 0 s r h I r d X 2 H q + S Z C / R D I 2 P T 9 P o 6 L h I q p G R c S n W T E w n Q S J V 6 J x w f Y U 4 Z q n w m a t E 5 o v a h n Q q 1 B l q a a 0 t e Q / P c r G d 2 x x z i / Z K I j / r 9 e g h K 8 z I A N x U O C p k 7 d q m J r r c s l 9 N t B t i w V 6 Z n o E l S v v 6 z s v i 1 V h U D Z H n G k g E g 4 m E R 5 H s c p u L P v h 8 U t o F M h V I F f C k l S S y S C l N r o L K l 6 G O c 4 h u L 3 0 f z 2 q x n d s c J Z 1 S D 4 R W + 9 B D p 5 K F B w c E k 9 U l + P W N t b U i 9 d C u S K Q N S f t s B S I n k D 5 Z 5 5 1 A 2 B a m W m D A 9 j A I I b x 1 4 v R I m + F F W q V D W d n C u l a l p J M u y E a V Y b v L f h k Y 7 P e L u O D m g k T L C / O 8 Q 8 F t m Q w H l R A P w e 7 O D o X Z M J + f m T F f s T d + N 1 K c r R U d C a a 1 I 0 c f n D m Y c i + p o p l c B y H B H d P q 2 j p 1 N V f Q 4 P M X F s K g K C m 1 m 9 T S S J U g S y z d z j E B s w i a 5 f e V u n d n v d h O 5 U P J 4 M Y x Y R p b W v P S B z d Y A 1 M X s D / I D x C O e 7 b d a 7 5 i b 7 z Z s T / d F / L z h W v D Q i Z 9 r T Y 2 D p Z Q t + 8 O U q S h n i 6 1 e a i 3 t 5 v u 3 L l P t 5 / v m I R R a c 4 C b q s 0 y t B 2 X J E I J Q P p p A l V 4 t 6 d 9 W I 7 L x + w t K 2 S o F g B F U 9 7 + 6 y I x l l a m W 2 7 A 9 E T U P t 2 z G k a B 6 G t r V l m 5 p Z C d 1 u N X F s U z P J F l t m l m R c m o V R Z X 5 q U 2 i q l 8 g Q D s Z h U d X U n j 9 A 4 C 5 C 0 A 3 Y r S 1 v x I v L I C A G / A I l k B f a N L 5 R H 1 A Q w t O S R h Q W w / u 9 h Q C Q F V m / H N H b Y V y C E B v J J Y P 1 f T a q l p W V K p d M 0 M z t P C w t L Y p O 1 t r Q o j S B X c E C 4 y C S U W X 7 v 6 9 e K 7 p l d i i 1 V P h S D b S j c c J B m d 3 e H k m w X Y N s K L L 8 Z T d u z p y w F Z F E 6 D q T z C Q Z l R Q 1 4 / J D b D 3 n 1 k G c C k R a X G z b E 5 p J U A 8 E A V T d d p I b 6 W p k q 0 t T c S K s 7 s K W w O A I k k l L x v K 4 0 H 4 + 2 q l W C l / 3 3 7 a w X W 6 p 8 Q D q D + T h K b c H N 8 3 G v u 7 s v f V Z u n + f L z h C X 7 j G g V x 5 E h i M Q 6 + L F 8 7 L 8 D d b 1 1 X Y W p B a k W K i 6 j l r C S g M Q 6 c M k G 1 4 0 2 y K d s t R e k 6 S t G L e F h G k y + D W 7 w p Z u c 5 S R 1 b j c c P S k u L m A n 3 v T G D 8 U G s d d V 8 k O Q F i R N S g 4 y d L 5 I E A i r a 2 t S a 5 z Q J O o t r Z W V D o 4 d U C U + / e f y M T E p e k h k V a q Z C i R B L G U d A K B 6 i u S l G F J l 0 m z + s j 1 j R t 9 J e + Z H Y o t 3 e a 6 q F 5 T 6 f 9 o x 3 Z 2 q M L M 8 b 1 r W Y u 2 H P D N 8 8 U e v s O m s s A p g T g / S C d A S x o M R 2 B Q G G 5 1 Z I q 9 e r W f 7 a Y F 6 u 3 p k E 5 L d 1 7 W c q k p T k v R n B B L 9 n H d f b 6 9 6 D 7 Z q d j W h k L B u M j K 8 g o b z U p C V Z p L u I B c i J p I x O P 8 Y M k u B y Z g M + n p H Y A m E w o I I 5 M S E 0 l q P d d L O c N D W 1 s 7 t L G 6 J K + h 3 J / C s I V q 3 2 q L k Y 9 t p 4 k V E C q l J F Q W A + y l 7 5 c d i m 1 t K G A s m p E l N h F t j g c C d o E V i B R o C 9 v f i O p t O H 6 8 H q Z 1 W D P K 6 o L r N z w 8 K n b p 5 O Q 0 b a 4 t 8 M O T Y R s 0 S 2 2 t z U y Y L K 1 u 5 2 h z l 4 9 l M j W G E v w e J h Y T N J l i 6 W S q f H / 2 F 9 + T z 7 Y r b O k 2 t x a k Z E a y E A T C b r O R D c x H F b H g C e y q t z + h S m W P P Q h I X K k k k p V M O f r N Z 6 P U 1 N I m Z O v t 7 a K K i o B I o p y / g V K p D N 0 e d d G T W T V 9 B m p d W 3 V S p N 3 M G k s 2 v v 4 i n V h K e d l w L X W f 7 F J s r f K h b M Z S t L 6 + L g O 7 m E 0 K 1 I c w b w e v m 1 4 Z G w M R C b B 5 k P Y L 0 i e V R r 5 x r I i B p X F i M j 3 e C s T y I T H m z M y M R K b j m C c j S / Q H t z r I 7 1 X e O 0 i j 5 Z V V k U Q d E Q / d H n N T I q W 8 e O r 1 j O T k g 3 S a X l X 2 E 1 S + h n q o 3 M X 3 x 2 7 F 1 i o f s O u u Z O O 6 g s n E a g 9 L J D x M S O q I n h d w G f a O k / B 7 V G I W u L 6 V 9 F B B w h h P g q 0 E i T Q x M S 0 L A w w O D t H 9 + 4 / y Y 0 S V V S G R V v 2 d t T K n C e / X J R g I S n 1 7 B N d U S S V F n D Q / V K w V s G Y w t w 7 y Q j r B y 5 e i d / / o G / L d d o b x y d C k v Z 8 o R n U q S l 6 P m x 8 C P w W C Q S H V W r J K E r c A W E L G z v h u f + L I n h M d D C S Z d o m j g G z J p N q n i K Q c E 1 j 0 G h H 9 H 4 / 5 z P 1 q w B Y k g i S 6 0 b I j K 4 B 8 N p r l j k y t t O G m N P 3 l 3 / w H 8 9 v s C 9 Z 4 7 P + 3 5 Q 2 L Z w p q z v b W l v T A r V W s 8 u z u i r S y O z 4 b P 3 x m L M i E L L O 4 L o o g q k A r R u g R B n S t + y c n p u R 9 a I N I I p 2 4 k w K x u s N x I R Z s J 5 F O T D 6 U H / 7 N n 1 j u i H 3 / b K / y a X g C F Z T j J 8 T t 8 Y q D I s 0 9 8 P P Z D O 2 U Q S j f 9 i H B s M r p k K W 1 t Y 2 8 Z E L R A 7 X w k I I Y k O p w Q m C t p / b 2 N k U m 3 l Y 2 k y I T i F X p S 0 l s 3 / R q w R l R E b T f V P e D U D a E i l J Q V j p H 1 l T M j Y K 0 W o x X 0 2 c T y M 5 j e 6 0 3 7 9 m 0 Q p M H Z F l f R 3 x e g U i a L C i w k U Z H J 2 h 8 b F K G G r S k U n Y T a t 1 m t Y 8 / 6 / k s p J c i E + y n P / / h v z O / 0 f 4 w P h u e t v / T Z M K d S 5 M / s U E + L x v d n g q 6 N 1 0 h E g s p t u B C 1 5 4 / u 0 I n p E E H o i U T C t Q 9 p P + C 4 0 F 5 6 p h U e I 2 J N c H q H S I n Q B x I M U S b o z 2 + T D Q F K Q Q i m R L M 7 4 q T k U n S 8 i a c E s p 2 a m + P 0 H f e / Q P 5 3 n J A 2 U g o I G N 4 K J 0 x J I 2 w 1 4 A B r X p V U V e 4 J 0 Z o j d 2 k l S Z P g U S K S F r K x B A t w l J H y C X 7 T A n F 7 Z H R M W o V M q n j 8 X 7 U C 9 G s S S b 1 G e o a p m h z N 0 O r 2 7 w N r x 7 b T V m u y 4 l M Q F k R C k i G 6 s V r B Z X v 6 + f Y l o L R b O r 6 e D g U s e w m t A s S q U A C V b Y 2 t 4 R k U O t k 7 M j s Y E Z G x u h c B 9 t K L H k g f T D s A F v q w 2 E X v Z i H S q d I p K Q T 1 x h A F + 8 f l 2 R C J N R / + c e / N L + / f G D r 4 N i D S i 7 c T P E E b j q T K f 9 g c M 0 P h r Y b I K 3 O N h S J d I 3 f o z s M R S Y l i a a m Z m X w F v u n p 2 b o 6 d N B G Q T u 6 G g X g i m S q T V 3 o 3 E j b y t J M a 9 Z n l S o Q S i W T K 2 t E V a j + W L v u f Z 2 L 8 a d k Z m y s a G s y C x P y J I s d 6 Z D 5 H K z H e V 2 k 9 v t k d r l 4 h o 2 l d h V B d t K V a r 9 V Y S V Q G q H 2 q d V W a x C g l r U O 7 P A f s L v n p y a p q 7 O c 0 I e L c n G l g 1 q D 6 P j U U 6 L p y u 1 q t M B 0 U A g s y N S k o l t J p F M c V H 1 / u G f / l q d Q 5 m h 7 F Q + D X e k i 2 Z X E + Q l f g i g 8 0 s P a / a 6 e F C 4 B 1 Y G O k s r f s D k w T T j 2 7 6 K 0 O c l 5 y n n C s K o 8 9 d F 2 0 J a Q s V i a l E n d B S d 5 z r k N + O 1 o Q U 1 x t R W H e f r o Q g 2 v F 5 j k U 4 F M i n p B K l U U P n K l U y A c W e 0 P C W U A j 9 4 y 5 N 0 b 7 Z S e m n t 8 U P b E E m F 4 l L S C p L K I r F e v 0 c Q R D G b R T B J D h J h S w i F f A 7 K A c H M E u 8 d 9 t 1 s S 1 I u s U 4 h 5 N b g 0 x 8 b n a B z n e 1 M l I L E A p F Q I x Q J n x V p b J D A V 5 B H O S 1 M q S S d k K q V Z O K S i N N / + v P v U 6 S p X p 1 a G Y I l F B 6 M c i 3 8 8 0 N Q Y 5 T e L z a V 9 L h 4 a J S U U h J L F f T Q q v B D J w + e c m D o B 5 r / 4 / J q I B 9 v k i d f T B L k i z 4 v U x K J V J L X 1 P 4 7 Y 1 k J v 8 L q 7 Z g n 1 i F O B y 2 x 0 r S x w w T h e m 5 u X p w 2 W A L n 9 o h h u Q b m d T G L l k i q J K i l J c J k a u D z L H W t y 6 M Y d 0 d n X 9 1 T c E a Q W h i h u 5 M + c n m 4 i K S C D W V K K q u U w n g V S y Y l s f g C W q Q V / g R S Y Z 9 s M f K N Y 0 O / o 3 B j Q C B d c 0 P + 4 T + T W G Z R 2 6 Z 6 a m 0 z q V A j m + u t t g R V e E E 2 K x m V C o i 2 k A s 1 k + i T M b c Q C W T U H Y z q b E y 7 S T o h j D f F K e D 3 0 n / + h / L z 6 u 2 F Q y g T k 4 M j N L 3 h Z R K x 2 s e E U g 4 K R S x x V J g q X 7 H 6 Z 5 I J 7 M E + T S S T T d j O s 6 M I e 3 e W u A V 5 0 q g N V S m i q K b Z R o 0 / C 5 F k H x c Q B O 1 8 W m S u P U a W v t Y Z 5 9 f w u i J W E Z m 4 I L 3 y p 2 M u R S S R T F x M Q o l 7 X K Q T 1 D x F K I / b o L / / y V / J e Z U 7 j L t j c + o O O a C P P h 6 i L E E y w e u n J R W I p a W U j q j Q x A K B o D U r U u X J J c Q y S W X W A k s b r X 0 X H m Q w I c R Q L X O 3 J o u 0 z L a q i 7 a F O O Z + k 2 Q g i 7 T N + v e 7 Q S g m k Y V I u n 4 4 4 6 a d m C K S S C 6 t 7 m n J Z K r G m F u W Y T J h Q b t / / O 8 / l j N 1 w P f 1 n k O o I n z w 4 S A / n k o 6 F Q i F o g h V p P r t k V Q g j L R B F 6 k Z 2 C 8 E w 4 Z G 0 Y Y J d R v A C 9 1 G B b J g p 9 q N W n Z y E 4 T B X l V b J Z Q U I Y + 5 3 2 y D N E 1 V K e q u U 7 N y Q a C Z D U M m A W L i o S I Z k w e S C 0 S y E k p U P N N u A q m S S j L 9 N 4 d M R X A I V Q K 3 P x m i e D K n v H 6 Q T p B Y W v X T k k r I Z J J K i k k i s 0 h b i I V / q j b / M / 8 v R t F N 4 I d f K k 0 e + U / + V z V e l 2 3 V z m 9 L s R B L i K S I o r e h / l X 5 0 r S B 3 A / Y b 9 p P K u k / 2 q g h k Z T t J D Z T B k S C h F J E A q H 8 P q + j 5 p W A c W / c I V Q p f P i 7 A U p g k i 8 k l d h S k F I g l C K W t q O U l A K J F K m K i C V E M k l k 1 g p 4 3 W y a 0 G T J A w R Q D X O 3 I g l 2 y i t 4 v a g o e 0 m 3 U V u J V C A W a q X i y b Y Q y C z c F m l k 1 p B W e t K g s p d Q E j I g / l 9 / 8 i M 5 O w f F Y E L N q / v m Y B 8 m J h Z p a G S B S W T a V K L 6 K V I V H B R o K 0 k F l l i J l S c R 2 k I u 2 V A V Y C W V e R d U J a y R W l W W m o v s N 9 u y n W + b B E L R 5 L G 2 m T Q Y n C 4 Q S p H I W i t C Q U I p m 0 k N K T C h W D J h 3 / k L 3 f T 9 P / 4 W z s Z B C R i f O 4 Q 6 F A g a / d V 7 j 5 g 0 y l m h a r j T L T a V K a 2 E R L r O k 0 i 1 h U h 7 m V S C U A p q g 7 k g 7 U L N D R A E r 6 P e V z S h u J a o D t Q g l V m D W J p I F k K J N L K 0 p e y R T E j 8 / 1 d / + 2 e y T q + D g 2 F 8 P u E Q 6 j j 4 + c / u S G J H J a E s 6 p 8 p r Y R g I p 0 0 s T S J 1 N h 5 n l z 4 s M J / p c G k k C r f B j n U H k 0 e 7 J A / c 7 t A I r O N e h + Z L E Q y C Y R a C I U 2 1 4 g s R y K X v M 3 E Z P J 6 P f R P / / P v c A I O j g A T a k H d P Q d H 4 u H D Y Z q Z X i V D J J R J K K s K m J d U J q n M I k R C D V p Z y G R t K 4 A M Z h M A K V R D C I I N 2 S O k s R a T Q C g g j r k t J M o T S p F J O S F U W 6 I + s C 0 k K q h 6 a v A 2 K c d G I h H 6 4 Y / / o 5 y F g 6 P h E O o l 8 M 8 / / Y g f a 0 2 o A r m E V J p Q e x 0 V Q i Z N J E 0 i r q 1 8 A u R u q F u i m m Z b a i u J e N v S 3 i e V p A 3 i 6 L p A K k 0 k q 4 o n b n J I J i F T S m Y 1 / + R / / J 3 l X B 0 c B 8 b 9 S Y d Q L 4 P l p X X 6 6 M P H R K z + C a E g q c R B U Z p U / B 8 o V X h A Z V s a x a R S L D I p x Q A x 8 v V e E q n C j F H O B 1 M a K T K B Q G i D Q E w e X V u I p K Q S J J S y l 0 A q w 8 j R D / 7 4 2 9 T b 1 y 1 f 7 + B k Y E I t 5 u + d g 5 P j 4 w 8 f 0 P z C u i K V S C n U I B O 3 Q R o t p b B P y I N 9 e G e h P g h C F t U Q M s l m v q 2 I p M j D 6 l 2 + r Q J 2 t X p X L J k 0 o U z 1 L i + Z 4 H R Q k e U / + v G f q u 9 0 8 F J w C H V K + N U v P q b 1 j V 1 F p D y h U J u E O l L 9 2 w 8 Q B / + k t Y d M h Q L i m L W 0 L Z J J k 8 k i m V B D I i k p l R I 6 h 8 P V 9 L d / 7 w S 2 n g a M B w 6 h T h U P H w z Q 8 + e T f G V B o F L E 4 o L H 2 G y D X P J U l 4 K V T B Y i Y U c R o b j W J C o Q C g Q y C W W u v K 7 U P O x P k 9 v t o t 7 z X f S D f / 8 d f L i D U 4 L x Y G r J I d Q r A D K u / t / / 8 2 + E p U n z 5 O K i i S R k Q m 2 S S w O t / A 3 R R J K q Q C L Z h 7 Y Q B + 1 i q Z R X 9 f K S i Y n E N T z 5 g Y C f f v j X f 0 r V 4 S p 8 q o N T h k O o 1 w C Q 6 3 / / r 5 + y n Q P y K E m V r 0 E p V H k x p W u A y S K V J h K a i k C q 5 m I S K S + Z h E y K U D m W T P g O p A n 7 i x / 9 C d U 3 1 M p n O H h 1 c A j 1 J e D z e 0 / o 6 a N B y r D t o 6 C I V e C S 2 d A k A q 3 w b y + Z T C I V a q x 6 T 5 I m 7 e a b 1 + j t 3 7 t p k t b B 6 4 L x c N o h 1 J c N S J N o d J P u 3 H 5 E M 9 O z k h t c c c g k k q 6 F Y C g k n k Q s S Y O c E J e u X q C 2 9 m Z z G R o H X y a Y U M v q D j l w 4 O A L g 6 1 k B w 4 c n B Y c Q j l w c I o w H s 2 s O C q f A w e n A q L / D w S d 0 v s 1 x s p M A A A A A E l F T k S u Q m C C < / 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 G u i d = " 2 d c f a 1 e 3 - 3 e 3 6 - 4 5 1 2 - 9 b 0 8 - 2 6 b 8 f e 8 6 9 2 1 c "   R e v = " 1 "   R e v G u i d = " 0 1 4 0 4 9 6 4 - 7 d 4 c - 4 e e c - 8 3 d e - 0 7 d c 4 3 c 8 b 5 3 1 "   V i s i b l e = " t r u e "   I n s t O n l y = " t r u e " & g t ; & l t ; G e o V i s   V i s i b l e = " t r u e "   L a y e r C o l o r S e t = " f a l s e "   R e g i o n S h a d i n g M o d e S e t = " f a l s e "   R e g i o n S h a d i n g M o d e = " G l o b a l "   V i s u a l T y p e = " P o i n t M a r k e r C h a r t "   N u l l s = " f a l s e "   Z e r o s = " t r u e "   N e g a t i v e s = " t r u e " 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A3B48647-A995-4F1C-9DC6-147AD8D44D74}">
  <ds:schemaRefs>
    <ds:schemaRef ds:uri="http://www.w3.org/2001/XMLSchema"/>
    <ds:schemaRef ds:uri="http://microsoft.data.visualization.Client.Excel/1.0"/>
  </ds:schemaRefs>
</ds:datastoreItem>
</file>

<file path=customXml/itemProps2.xml><?xml version="1.0" encoding="utf-8"?>
<ds:datastoreItem xmlns:ds="http://schemas.openxmlformats.org/officeDocument/2006/customXml" ds:itemID="{865F2AEB-347C-4123-9CF5-E3707CFE35C5}">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Introduction</vt:lpstr>
      <vt:lpstr>Overview</vt:lpstr>
      <vt:lpstr>Input</vt:lpstr>
      <vt:lpstr>Calc</vt:lpstr>
      <vt:lpstr>Output</vt:lpstr>
      <vt:lpstr>NDA - Please complete</vt:lpstr>
      <vt:lpstr>template columns</vt:lpstr>
      <vt:lpstr>Input!Print_Area</vt:lpstr>
      <vt:lpstr>Output!Print_Area</vt:lpstr>
      <vt:lpstr>Input!Print_Titles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Werrell</dc:creator>
  <cp:lastModifiedBy>Lee Werrell</cp:lastModifiedBy>
  <cp:lastPrinted>2015-01-06T16:57:38Z</cp:lastPrinted>
  <dcterms:created xsi:type="dcterms:W3CDTF">2014-12-18T05:53:29Z</dcterms:created>
  <dcterms:modified xsi:type="dcterms:W3CDTF">2015-11-08T21:40:52Z</dcterms:modified>
</cp:coreProperties>
</file>